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D:\Users\P-A\Downloads\"/>
    </mc:Choice>
  </mc:AlternateContent>
  <bookViews>
    <workbookView xWindow="-120" yWindow="-120" windowWidth="19440" windowHeight="14040"/>
  </bookViews>
  <sheets>
    <sheet name="Devis à remplir" sheetId="14" r:id="rId1"/>
    <sheet name="Devis final" sheetId="22" r:id="rId2"/>
    <sheet name="(aide - calcul de prix)" sheetId="19" r:id="rId3"/>
    <sheet name="(aide - exemple de calcul)" sheetId="21" r:id="rId4"/>
  </sheets>
  <definedNames>
    <definedName name="Rendement">#REF!</definedName>
    <definedName name="Z_5ACD3B2F_E501_4340_B17E_B805D6990674_.wvu.PrintArea" localSheetId="0" hidden="1">'Devis à remplir'!$A$127:$F$151</definedName>
    <definedName name="_xlnm.Print_Area" localSheetId="2">'(aide - calcul de prix)'!$A$2:$L$57</definedName>
    <definedName name="_xlnm.Print_Area" localSheetId="1">'Devis final'!$A$1:$G$238</definedName>
  </definedNames>
  <calcPr calcId="152511"/>
  <customWorkbookViews>
    <customWorkbookView name="test" guid="{5ACD3B2F-E501-4340-B17E-B805D6990674}" maximized="1" windowWidth="1596" windowHeight="593" activeSheetId="1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39" i="14" l="1"/>
  <c r="F538" i="14"/>
  <c r="F537" i="14"/>
  <c r="F535" i="14"/>
  <c r="F536" i="14" s="1"/>
  <c r="F533" i="14"/>
  <c r="F534" i="14" s="1"/>
  <c r="F531" i="14" s="1"/>
  <c r="F527" i="14" l="1"/>
  <c r="F528" i="14" s="1"/>
  <c r="F526" i="14"/>
  <c r="F512" i="14"/>
  <c r="F513" i="14" s="1"/>
  <c r="F504" i="14"/>
  <c r="F505" i="14" s="1"/>
  <c r="F502" i="14"/>
  <c r="F503" i="14" l="1"/>
  <c r="F506" i="14"/>
  <c r="F507" i="14"/>
  <c r="F496" i="14"/>
  <c r="F497" i="14" s="1"/>
  <c r="F494" i="14"/>
  <c r="F495" i="14" s="1"/>
  <c r="F492" i="14"/>
  <c r="F493" i="14" s="1"/>
  <c r="F488" i="14"/>
  <c r="F489" i="14" s="1"/>
  <c r="F486" i="14"/>
  <c r="F487" i="14" s="1"/>
  <c r="F498" i="14"/>
  <c r="F499" i="14" s="1"/>
  <c r="F483" i="14"/>
  <c r="F485" i="14" s="1"/>
  <c r="F480" i="14"/>
  <c r="F481" i="14" s="1"/>
  <c r="F490" i="14"/>
  <c r="F491" i="14" s="1"/>
  <c r="F478" i="14"/>
  <c r="F479" i="14" s="1"/>
  <c r="F474" i="14"/>
  <c r="F475" i="14" s="1"/>
  <c r="F472" i="14"/>
  <c r="F473" i="14" s="1"/>
  <c r="F476" i="14"/>
  <c r="F477" i="14" s="1"/>
  <c r="F469" i="14"/>
  <c r="F470" i="14" s="1"/>
  <c r="F508" i="14" l="1"/>
  <c r="F509" i="14"/>
  <c r="F484" i="14"/>
  <c r="F482" i="14"/>
  <c r="F453" i="14"/>
  <c r="F454" i="14" s="1"/>
  <c r="F445" i="14"/>
  <c r="F446" i="14" s="1"/>
  <c r="F451" i="14"/>
  <c r="F452" i="14" s="1"/>
  <c r="F449" i="14"/>
  <c r="F450" i="14" s="1"/>
  <c r="F447" i="14"/>
  <c r="F448" i="14" s="1"/>
  <c r="F463" i="14" l="1"/>
  <c r="F464" i="14" s="1"/>
  <c r="F461" i="14"/>
  <c r="F462" i="14" s="1"/>
  <c r="F459" i="14"/>
  <c r="F460" i="14" s="1"/>
  <c r="F457" i="14"/>
  <c r="F412" i="14"/>
  <c r="F413" i="14" s="1"/>
  <c r="F441" i="14"/>
  <c r="F442" i="14" s="1"/>
  <c r="F437" i="14"/>
  <c r="F438" i="14" s="1"/>
  <c r="F439" i="14"/>
  <c r="F440" i="14" s="1"/>
  <c r="F435" i="14"/>
  <c r="F443" i="14"/>
  <c r="F444" i="14" s="1"/>
  <c r="F432" i="14"/>
  <c r="F433" i="14" s="1"/>
  <c r="F430" i="14"/>
  <c r="F431" i="14" s="1"/>
  <c r="F428" i="14"/>
  <c r="F429" i="14" s="1"/>
  <c r="F404" i="14"/>
  <c r="F405" i="14" s="1"/>
  <c r="F426" i="14"/>
  <c r="F427" i="14" s="1"/>
  <c r="F424" i="14"/>
  <c r="F425" i="14" s="1"/>
  <c r="F422" i="14"/>
  <c r="F423" i="14" s="1"/>
  <c r="F410" i="14"/>
  <c r="F411" i="14" s="1"/>
  <c r="F408" i="14"/>
  <c r="F409" i="14" s="1"/>
  <c r="F406" i="14"/>
  <c r="F407" i="14" s="1"/>
  <c r="F458" i="14" l="1"/>
  <c r="F456" i="14"/>
  <c r="F436" i="14"/>
  <c r="F434" i="14" s="1"/>
  <c r="F414" i="14" l="1"/>
  <c r="F416" i="14"/>
  <c r="F417" i="14" s="1"/>
  <c r="F420" i="14"/>
  <c r="F421" i="14" s="1"/>
  <c r="F418" i="14"/>
  <c r="F419" i="14" s="1"/>
  <c r="F395" i="14"/>
  <c r="F396" i="14" s="1"/>
  <c r="F393" i="14"/>
  <c r="F394" i="14" s="1"/>
  <c r="F391" i="14"/>
  <c r="F392" i="14" s="1"/>
  <c r="F389" i="14"/>
  <c r="F390" i="14" s="1"/>
  <c r="F385" i="14"/>
  <c r="F387" i="14"/>
  <c r="F381" i="14"/>
  <c r="F383" i="14"/>
  <c r="F415" i="14" l="1"/>
  <c r="F403" i="14" s="1"/>
  <c r="F384" i="14"/>
  <c r="F386" i="14"/>
  <c r="F388" i="14"/>
  <c r="F382" i="14"/>
  <c r="F377" i="14"/>
  <c r="F378" i="14" s="1"/>
  <c r="F375" i="14"/>
  <c r="F376" i="14" s="1"/>
  <c r="F372" i="14"/>
  <c r="F373" i="14" s="1"/>
  <c r="F370" i="14"/>
  <c r="F371" i="14" s="1"/>
  <c r="F368" i="14"/>
  <c r="F369" i="14" s="1"/>
  <c r="F363" i="14"/>
  <c r="F364" i="14" s="1"/>
  <c r="F360" i="14"/>
  <c r="F361" i="14" s="1"/>
  <c r="F358" i="14"/>
  <c r="F359" i="14" s="1"/>
  <c r="F356" i="14"/>
  <c r="F357" i="14" s="1"/>
  <c r="F349" i="14"/>
  <c r="F350" i="14" s="1"/>
  <c r="F351" i="14"/>
  <c r="F352" i="14" s="1"/>
  <c r="F380" i="14" l="1"/>
  <c r="F374" i="14"/>
  <c r="F379" i="14" s="1"/>
  <c r="F362" i="14"/>
  <c r="F353" i="14"/>
  <c r="F332" i="14"/>
  <c r="F333" i="14" s="1"/>
  <c r="F335" i="14"/>
  <c r="F336" i="14" s="1"/>
  <c r="F334" i="14" l="1"/>
  <c r="F325" i="14" l="1"/>
  <c r="F326" i="14" s="1"/>
  <c r="F319" i="14"/>
  <c r="F320" i="14" s="1"/>
  <c r="F321" i="14"/>
  <c r="F322" i="14" s="1"/>
  <c r="F317" i="14"/>
  <c r="F318" i="14" s="1"/>
  <c r="F323" i="14"/>
  <c r="F324" i="14" s="1"/>
  <c r="F327" i="14"/>
  <c r="F328" i="14" s="1"/>
  <c r="F294" i="14"/>
  <c r="F295" i="14" s="1"/>
  <c r="F309" i="14"/>
  <c r="F311" i="14" s="1"/>
  <c r="F302" i="14"/>
  <c r="F304" i="14" s="1"/>
  <c r="F300" i="14"/>
  <c r="F301" i="14" s="1"/>
  <c r="F298" i="14"/>
  <c r="F299" i="14" s="1"/>
  <c r="F296" i="14"/>
  <c r="F287" i="14"/>
  <c r="F288" i="14" s="1"/>
  <c r="F289" i="14"/>
  <c r="F290" i="14" s="1"/>
  <c r="F291" i="14"/>
  <c r="F293" i="14" s="1"/>
  <c r="F282" i="14"/>
  <c r="F283" i="14" s="1"/>
  <c r="F280" i="14"/>
  <c r="F281" i="14" s="1"/>
  <c r="F278" i="14"/>
  <c r="F279" i="14" s="1"/>
  <c r="F276" i="14"/>
  <c r="F277" i="14" s="1"/>
  <c r="F316" i="14" l="1"/>
  <c r="F310" i="14"/>
  <c r="F303" i="14"/>
  <c r="F297" i="14"/>
  <c r="F292" i="14"/>
  <c r="F267" i="14"/>
  <c r="F268" i="14" s="1"/>
  <c r="F226" i="14"/>
  <c r="F228" i="14" s="1"/>
  <c r="F265" i="14"/>
  <c r="F266" i="14" s="1"/>
  <c r="F263" i="14"/>
  <c r="F264" i="14" s="1"/>
  <c r="F269" i="14"/>
  <c r="F270" i="14" s="1"/>
  <c r="F259" i="14"/>
  <c r="F260" i="14" s="1"/>
  <c r="F261" i="14"/>
  <c r="F262" i="14" s="1"/>
  <c r="F253" i="14"/>
  <c r="F254" i="14" s="1"/>
  <c r="F257" i="14"/>
  <c r="F258" i="14" s="1"/>
  <c r="F255" i="14"/>
  <c r="F256" i="14" s="1"/>
  <c r="F251" i="14"/>
  <c r="F252" i="14" s="1"/>
  <c r="F249" i="14"/>
  <c r="F250" i="14" s="1"/>
  <c r="F247" i="14"/>
  <c r="F248" i="14" s="1"/>
  <c r="F245" i="14"/>
  <c r="F246" i="14" s="1"/>
  <c r="F243" i="14"/>
  <c r="F244" i="14" s="1"/>
  <c r="F227" i="14" l="1"/>
  <c r="F241" i="14" l="1"/>
  <c r="F242" i="14" s="1"/>
  <c r="F239" i="14"/>
  <c r="F240" i="14" s="1"/>
  <c r="F237" i="14"/>
  <c r="F238" i="14" s="1"/>
  <c r="F235" i="14"/>
  <c r="F236" i="14" s="1"/>
  <c r="F233" i="14"/>
  <c r="F234" i="14" s="1"/>
  <c r="F231" i="14"/>
  <c r="F232" i="14" s="1"/>
  <c r="F229" i="14"/>
  <c r="F215" i="14"/>
  <c r="F216" i="14" s="1"/>
  <c r="F219" i="14"/>
  <c r="F224" i="14" s="1"/>
  <c r="F213" i="14"/>
  <c r="F214" i="14" s="1"/>
  <c r="F208" i="14"/>
  <c r="F209" i="14" s="1"/>
  <c r="F204" i="14"/>
  <c r="F205" i="14" s="1"/>
  <c r="F206" i="14"/>
  <c r="F207" i="14" s="1"/>
  <c r="F230" i="14" l="1"/>
  <c r="F225" i="14" s="1"/>
  <c r="F271" i="14" s="1"/>
  <c r="F223" i="14"/>
  <c r="F220" i="14"/>
  <c r="F222" i="14"/>
  <c r="F221" i="14"/>
  <c r="F200" i="14"/>
  <c r="F201" i="14" s="1"/>
  <c r="F198" i="14"/>
  <c r="F199" i="14" s="1"/>
  <c r="F196" i="14"/>
  <c r="F159" i="14"/>
  <c r="F160" i="14" s="1"/>
  <c r="F190" i="14"/>
  <c r="F189" i="14"/>
  <c r="F188" i="14"/>
  <c r="F180" i="14"/>
  <c r="F181" i="14" s="1"/>
  <c r="F177" i="14"/>
  <c r="F178" i="14" s="1"/>
  <c r="F172" i="14"/>
  <c r="F173" i="14" s="1"/>
  <c r="F175" i="14"/>
  <c r="F176" i="14" s="1"/>
  <c r="F166" i="14"/>
  <c r="F167" i="14" s="1"/>
  <c r="F170" i="14"/>
  <c r="F171" i="14" s="1"/>
  <c r="F168" i="14"/>
  <c r="F169" i="14" s="1"/>
  <c r="F197" i="14" l="1"/>
  <c r="F187" i="14"/>
  <c r="F182" i="14"/>
  <c r="F179" i="14"/>
  <c r="F174" i="14"/>
  <c r="F110" i="14" l="1"/>
  <c r="F111" i="14" s="1"/>
  <c r="F148" i="14"/>
  <c r="F149" i="14" s="1"/>
  <c r="F150" i="14"/>
  <c r="F151" i="14" s="1"/>
  <c r="F112" i="14" l="1"/>
  <c r="F145" i="14"/>
  <c r="F142" i="14"/>
  <c r="F143" i="14" s="1"/>
  <c r="F135" i="14"/>
  <c r="F136" i="14" s="1"/>
  <c r="F133" i="14"/>
  <c r="F134" i="14" s="1"/>
  <c r="F131" i="14"/>
  <c r="F140" i="14"/>
  <c r="F141" i="14" s="1"/>
  <c r="F138" i="14"/>
  <c r="F139" i="14" s="1"/>
  <c r="F123" i="14"/>
  <c r="F124" i="14" s="1"/>
  <c r="F121" i="14"/>
  <c r="F122" i="14" s="1"/>
  <c r="F119" i="14"/>
  <c r="F120" i="14" s="1"/>
  <c r="F117" i="14"/>
  <c r="F113" i="14"/>
  <c r="F108" i="14"/>
  <c r="F109" i="14" s="1"/>
  <c r="F102" i="14"/>
  <c r="F104" i="14" s="1"/>
  <c r="F95" i="14"/>
  <c r="F96" i="14" s="1"/>
  <c r="F93" i="14"/>
  <c r="F94" i="14" s="1"/>
  <c r="F91" i="14"/>
  <c r="F100" i="14"/>
  <c r="F101" i="14" s="1"/>
  <c r="F98" i="14"/>
  <c r="F99" i="14" s="1"/>
  <c r="F118" i="14" l="1"/>
  <c r="F125" i="14" s="1"/>
  <c r="F92" i="14"/>
  <c r="F132" i="14"/>
  <c r="F146" i="14"/>
  <c r="F147" i="14"/>
  <c r="F144" i="14"/>
  <c r="F137" i="14"/>
  <c r="F114" i="14"/>
  <c r="F97" i="14"/>
  <c r="F103" i="14"/>
  <c r="F128" i="14" l="1"/>
  <c r="F130" i="14" s="1"/>
  <c r="F105" i="14"/>
  <c r="F87" i="14"/>
  <c r="F88" i="14" s="1"/>
  <c r="F85" i="14"/>
  <c r="F66" i="14"/>
  <c r="F68" i="14" s="1"/>
  <c r="F106" i="14" l="1"/>
  <c r="F86" i="14"/>
  <c r="F84" i="14" s="1"/>
  <c r="F89" i="14" s="1"/>
  <c r="F116" i="14"/>
  <c r="F107" i="14"/>
  <c r="F67" i="14"/>
  <c r="F37" i="14"/>
  <c r="F35" i="14"/>
  <c r="F36" i="14" s="1"/>
  <c r="F71" i="14"/>
  <c r="F64" i="14"/>
  <c r="F65" i="14" s="1"/>
  <c r="F62" i="14"/>
  <c r="F63" i="14" s="1"/>
  <c r="F52" i="14"/>
  <c r="F54" i="14"/>
  <c r="F55" i="14" s="1"/>
  <c r="F90" i="14" l="1"/>
  <c r="F115" i="14" s="1"/>
  <c r="F72" i="14"/>
  <c r="F53" i="14"/>
  <c r="F77" i="14"/>
  <c r="F78" i="14" s="1"/>
  <c r="F75" i="14"/>
  <c r="F76" i="14" s="1"/>
  <c r="F73" i="14"/>
  <c r="F74" i="14" s="1"/>
  <c r="F59" i="14"/>
  <c r="F60" i="14" s="1"/>
  <c r="F56" i="14"/>
  <c r="F47" i="14"/>
  <c r="F48" i="14" s="1"/>
  <c r="F45" i="14"/>
  <c r="F31" i="14"/>
  <c r="F32" i="14" s="1"/>
  <c r="F20" i="14"/>
  <c r="F21" i="14" s="1"/>
  <c r="F26" i="14"/>
  <c r="F22" i="14"/>
  <c r="F23" i="14" s="1"/>
  <c r="F17" i="14"/>
  <c r="F19" i="14" s="1"/>
  <c r="F13" i="14"/>
  <c r="F14" i="14" s="1"/>
  <c r="F15" i="14"/>
  <c r="F16" i="14" s="1"/>
  <c r="F11" i="14"/>
  <c r="F12" i="14" s="1"/>
  <c r="F24" i="14"/>
  <c r="F25" i="14" s="1"/>
  <c r="F9" i="14"/>
  <c r="F10" i="14" s="1"/>
  <c r="F7" i="14"/>
  <c r="F82" i="14" l="1"/>
  <c r="F79" i="14"/>
  <c r="F70" i="14"/>
  <c r="F27" i="14"/>
  <c r="F28" i="14"/>
  <c r="F46" i="14"/>
  <c r="F44" i="14" s="1"/>
  <c r="F49" i="14" s="1"/>
  <c r="F58" i="14"/>
  <c r="F8" i="14"/>
  <c r="F61" i="14"/>
  <c r="F57" i="14"/>
  <c r="F18" i="14"/>
  <c r="F50" i="14" l="1"/>
  <c r="F69" i="14" s="1"/>
  <c r="F51" i="14" l="1"/>
  <c r="F42" i="14" s="1"/>
  <c r="F33" i="14"/>
  <c r="F34" i="14" s="1"/>
  <c r="F38" i="14"/>
  <c r="F29" i="14"/>
  <c r="F30" i="14" l="1"/>
  <c r="F5" i="14" s="1"/>
  <c r="F39" i="14" s="1"/>
  <c r="F284" i="14"/>
  <c r="F286" i="14" s="1"/>
  <c r="F273" i="14"/>
  <c r="F217" i="14"/>
  <c r="F218" i="14" s="1"/>
  <c r="F210" i="14"/>
  <c r="F212" i="14" s="1"/>
  <c r="F202" i="14"/>
  <c r="F185" i="14"/>
  <c r="F184" i="14"/>
  <c r="F164" i="14"/>
  <c r="F165" i="14" s="1"/>
  <c r="F161" i="14"/>
  <c r="F156" i="14"/>
  <c r="F518" i="14"/>
  <c r="F203" i="14" l="1"/>
  <c r="F520" i="14"/>
  <c r="F516" i="14"/>
  <c r="F274" i="14"/>
  <c r="F275" i="14"/>
  <c r="F183" i="14"/>
  <c r="F186" i="14" s="1"/>
  <c r="F162" i="14"/>
  <c r="F157" i="14"/>
  <c r="F158" i="14"/>
  <c r="F211" i="14"/>
  <c r="F285" i="14"/>
  <c r="F163" i="14"/>
  <c r="F455" i="14"/>
  <c r="F400" i="14" s="1"/>
  <c r="F195" i="14" l="1"/>
  <c r="F272" i="14"/>
  <c r="F402" i="14"/>
  <c r="G37" i="22"/>
  <c r="G36" i="22"/>
  <c r="F193" i="14" l="1"/>
  <c r="F545" i="14"/>
  <c r="F544" i="14"/>
  <c r="F543" i="14"/>
  <c r="G30" i="22"/>
  <c r="F542" i="14" l="1"/>
  <c r="G40" i="22"/>
  <c r="G35" i="22"/>
  <c r="G41" i="22" l="1"/>
  <c r="K45" i="21" l="1"/>
  <c r="H41" i="21"/>
  <c r="G37" i="21"/>
  <c r="G38" i="21" s="1"/>
  <c r="L33" i="21"/>
  <c r="I33" i="21"/>
  <c r="L32" i="21"/>
  <c r="I32" i="21"/>
  <c r="I34" i="21" s="1"/>
  <c r="I40" i="21" s="1"/>
  <c r="L31" i="21"/>
  <c r="I31" i="21"/>
  <c r="L29" i="21"/>
  <c r="H29" i="21"/>
  <c r="L28" i="21"/>
  <c r="H28" i="21"/>
  <c r="L27" i="21"/>
  <c r="H27" i="21"/>
  <c r="L26" i="21"/>
  <c r="H26" i="21"/>
  <c r="L25" i="21"/>
  <c r="H25" i="21"/>
  <c r="L24" i="21"/>
  <c r="H24" i="21"/>
  <c r="L22" i="21"/>
  <c r="H22" i="21"/>
  <c r="L21" i="21"/>
  <c r="H21" i="21"/>
  <c r="L20" i="21"/>
  <c r="H20" i="21"/>
  <c r="L19" i="21"/>
  <c r="H19" i="21"/>
  <c r="L17" i="21"/>
  <c r="H17" i="21"/>
  <c r="L16" i="21"/>
  <c r="H16" i="21"/>
  <c r="L15" i="21"/>
  <c r="H15" i="21"/>
  <c r="L14" i="21"/>
  <c r="H14" i="21"/>
  <c r="L13" i="21"/>
  <c r="H13" i="21"/>
  <c r="L12" i="21"/>
  <c r="H12" i="21"/>
  <c r="L13" i="19"/>
  <c r="L35" i="19" s="1"/>
  <c r="H13" i="19"/>
  <c r="H42" i="19"/>
  <c r="H25" i="19"/>
  <c r="K46" i="19"/>
  <c r="G38" i="19"/>
  <c r="G39" i="19" s="1"/>
  <c r="L34" i="19"/>
  <c r="I34" i="19"/>
  <c r="L33" i="19"/>
  <c r="I33" i="19"/>
  <c r="I35" i="19" s="1"/>
  <c r="L32" i="19"/>
  <c r="I32" i="19"/>
  <c r="L30" i="19"/>
  <c r="H30" i="19"/>
  <c r="L29" i="19"/>
  <c r="H29" i="19"/>
  <c r="L28" i="19"/>
  <c r="H28" i="19"/>
  <c r="L27" i="19"/>
  <c r="H27" i="19"/>
  <c r="L26" i="19"/>
  <c r="H26" i="19"/>
  <c r="L25" i="19"/>
  <c r="L23" i="19"/>
  <c r="H23" i="19"/>
  <c r="L22" i="19"/>
  <c r="H22" i="19"/>
  <c r="L21" i="19"/>
  <c r="H21" i="19"/>
  <c r="L20" i="19"/>
  <c r="H20" i="19"/>
  <c r="L18" i="19"/>
  <c r="H18" i="19"/>
  <c r="L17" i="19"/>
  <c r="H17" i="19"/>
  <c r="L16" i="19"/>
  <c r="H16" i="19"/>
  <c r="L15" i="19"/>
  <c r="H15" i="19"/>
  <c r="L14" i="19"/>
  <c r="H14" i="19"/>
  <c r="I42" i="19" l="1"/>
  <c r="I41" i="19"/>
  <c r="H35" i="19"/>
  <c r="H39" i="19" s="1"/>
  <c r="H44" i="19" s="1"/>
  <c r="H46" i="19" s="1"/>
  <c r="L34" i="21"/>
  <c r="H34" i="21"/>
  <c r="H37" i="21" s="1"/>
  <c r="I41" i="21"/>
  <c r="H38" i="19" l="1"/>
  <c r="H38" i="21"/>
  <c r="H43" i="21" s="1"/>
  <c r="H45" i="21" s="1"/>
  <c r="F312" i="14"/>
  <c r="F313" i="14" l="1"/>
  <c r="F314" i="14"/>
  <c r="F525" i="14"/>
  <c r="F510" i="14" l="1"/>
  <c r="F511" i="14" s="1"/>
  <c r="F501" i="14" s="1"/>
  <c r="F523" i="14" l="1"/>
  <c r="F471" i="14"/>
  <c r="F500" i="14" s="1"/>
  <c r="F345" i="14"/>
  <c r="F346" i="14" s="1"/>
  <c r="F343" i="14"/>
  <c r="F344" i="14" s="1"/>
  <c r="F341" i="14"/>
  <c r="F342" i="14" s="1"/>
  <c r="F339" i="14"/>
  <c r="F340" i="14" s="1"/>
  <c r="F337" i="14"/>
  <c r="F365" i="14"/>
  <c r="F366" i="14" s="1"/>
  <c r="F467" i="14" l="1"/>
  <c r="F338" i="14"/>
  <c r="F330" i="14" s="1"/>
  <c r="F367" i="14"/>
  <c r="F348" i="14"/>
  <c r="C551" i="14" l="1"/>
  <c r="C550" i="14"/>
  <c r="E550" i="14" s="1"/>
  <c r="C548" i="14" l="1"/>
  <c r="E548" i="14" s="1"/>
  <c r="C549" i="14"/>
  <c r="E549" i="14" l="1"/>
  <c r="E554" i="14" s="1"/>
  <c r="E553" i="14"/>
  <c r="E555" i="14" l="1"/>
  <c r="G42" i="22"/>
  <c r="G44" i="22" s="1"/>
  <c r="E557" i="14" l="1"/>
  <c r="F154" i="14"/>
  <c r="F329" i="14"/>
  <c r="F331" i="14"/>
  <c r="F347" i="14"/>
  <c r="F354" i="14"/>
  <c r="F355" i="14" s="1"/>
  <c r="F397" i="14"/>
  <c r="F307" i="14" l="1"/>
  <c r="F315" i="14" s="1"/>
</calcChain>
</file>

<file path=xl/comments1.xml><?xml version="1.0" encoding="utf-8"?>
<comments xmlns="http://schemas.openxmlformats.org/spreadsheetml/2006/main">
  <authors>
    <author>Isabelle PINCHINOT</author>
    <author>P-A THEVENIN</author>
    <author>Thomas PINCHINOT</author>
  </authors>
  <commentList>
    <comment ref="B21" authorId="0" shapeId="0">
      <text>
        <r>
          <rPr>
            <b/>
            <sz val="9"/>
            <color indexed="81"/>
            <rFont val="Tahoma"/>
            <family val="2"/>
          </rPr>
          <t>Conseillé :
planche verticale 2 m
avec séparation de l'écorce par
anneaux de gaine PVC ou drain 80 mm diam. enroulé</t>
        </r>
      </text>
    </comment>
    <comment ref="B46" authorId="0" shapeId="0">
      <text>
        <r>
          <rPr>
            <b/>
            <sz val="9"/>
            <color indexed="81"/>
            <rFont val="Tahoma"/>
            <family val="2"/>
          </rPr>
          <t>Spécifiez :
Le nom latin de la plante
S'il est en racine nue, en motte grillagée ou en conteneur
Sa taille et/ou circonférence
Sa forme
Si besoin une brève description de l'espèce</t>
        </r>
      </text>
    </comment>
    <comment ref="B48" authorId="0" shapeId="0">
      <text>
        <r>
          <rPr>
            <b/>
            <sz val="9"/>
            <color indexed="81"/>
            <rFont val="Tahoma"/>
            <family val="2"/>
          </rPr>
          <t>Spécifiez :
Le nom latin de la plante
S'il est en racine nue, en motte grillagée ou en conteneur
Sa taille et/ou circonférence
Sa forme
Si besoin une brève description de l'espèce</t>
        </r>
      </text>
    </comment>
    <comment ref="B72" authorId="1" shapeId="0">
      <text>
        <r>
          <rPr>
            <b/>
            <sz val="9"/>
            <color indexed="81"/>
            <rFont val="Tahoma"/>
            <family val="2"/>
          </rPr>
          <t>Types :
- tuteur unique ;
- bipode ;
- tripode ;
- quadripode.</t>
        </r>
      </text>
    </comment>
    <comment ref="B86" authorId="0" shapeId="0">
      <text>
        <r>
          <rPr>
            <b/>
            <sz val="9"/>
            <color indexed="81"/>
            <rFont val="Tahoma"/>
            <family val="2"/>
          </rPr>
          <t>Spécifiez :
Le nom latin de la plante
Ses dimensions
Sa catégorie
Son mode de présentation
Le nombre de transplantations
(Eventuellement son conditionnement et s'il est greffé)</t>
        </r>
      </text>
    </comment>
    <comment ref="B88" authorId="0" shapeId="0">
      <text>
        <r>
          <rPr>
            <b/>
            <sz val="9"/>
            <color indexed="81"/>
            <rFont val="Tahoma"/>
            <family val="2"/>
          </rPr>
          <t>Spécifiez :
Le nom latin de la plante
La couleur
Le contenant et ses dimensions</t>
        </r>
      </text>
    </comment>
    <comment ref="B96" authorId="1" shapeId="0">
      <text>
        <r>
          <rPr>
            <b/>
            <sz val="9"/>
            <color indexed="81"/>
            <rFont val="Tahoma"/>
            <family val="2"/>
          </rPr>
          <t>Pulvérisateur à dos, remoqué ou sur véhicule ;
produit à action spécifique (sur un organe en particulier) ou systémique ;
produit sélectif ou total</t>
        </r>
      </text>
    </comment>
    <comment ref="B105" authorId="0" shapeId="0">
      <text>
        <r>
          <rPr>
            <b/>
            <sz val="9"/>
            <color indexed="81"/>
            <rFont val="Tahoma"/>
            <family val="2"/>
          </rPr>
          <t>Spécifiez la taille des conteneur ou si se sont des godets</t>
        </r>
      </text>
    </comment>
    <comment ref="B118" authorId="1" shapeId="0">
      <text>
        <r>
          <rPr>
            <b/>
            <sz val="9"/>
            <color indexed="81"/>
            <rFont val="Tahoma"/>
            <family val="2"/>
          </rPr>
          <t>Types :
- tuteur unique ;
- bipode ;
- tripode ;
- quadripode.</t>
        </r>
      </text>
    </comment>
    <comment ref="B136" authorId="1" shapeId="0">
      <text>
        <r>
          <rPr>
            <b/>
            <sz val="9"/>
            <color indexed="81"/>
            <rFont val="Tahoma"/>
            <family val="2"/>
          </rPr>
          <t>Pulvérisateur à dos, remoqué ou sur véhicule ;
produit à action spécifique (sur un organe en particulier) ou systémique ;
produit sélectif ou total.</t>
        </r>
      </text>
    </comment>
    <comment ref="B143" authorId="1" shapeId="0">
      <text>
        <r>
          <rPr>
            <b/>
            <sz val="9"/>
            <color indexed="81"/>
            <rFont val="Tahoma"/>
            <family val="2"/>
          </rPr>
          <t>Spécifiez :
Le nom latin des espèces du mélange et leur proportion
Le poids du mélange
La date de conditionnement et le numéro de lot</t>
        </r>
      </text>
    </comment>
    <comment ref="B146" authorId="1" shapeId="0">
      <text>
        <r>
          <rPr>
            <b/>
            <sz val="9"/>
            <color indexed="81"/>
            <rFont val="Tahoma"/>
            <family val="2"/>
          </rPr>
          <t>Le nom latin des espèces du placage
La dimension des rouleaux
Le nombre de rouleaux
La date de déplacage
Le numéro de parcelle</t>
        </r>
      </text>
    </comment>
    <comment ref="B149" authorId="1" shapeId="0">
      <text>
        <r>
          <rPr>
            <b/>
            <sz val="9"/>
            <color indexed="81"/>
            <rFont val="Tahoma"/>
            <family val="2"/>
          </rPr>
          <t>Spécifiez :
Le nom latin des espèces
L'origine des espèces
Le mode de reproduction
Le délai de mise en culture</t>
        </r>
      </text>
    </comment>
    <comment ref="B167" authorId="1" shapeId="0">
      <text>
        <r>
          <rPr>
            <b/>
            <sz val="9"/>
            <color indexed="81"/>
            <rFont val="Tahoma"/>
            <family val="2"/>
          </rPr>
          <t>Types de raccordement
=&gt; pour conduites en PVC :
- joints automatiques ;
- jointes collés.
=&gt; pour conduites en polyéthylène :
- serrage mécanique ;
- électrosoudage ;
- par soudure miroir.</t>
        </r>
      </text>
    </comment>
    <comment ref="B169" authorId="1" shapeId="0">
      <text>
        <r>
          <rPr>
            <b/>
            <sz val="9"/>
            <color indexed="81"/>
            <rFont val="Tahoma"/>
            <family val="2"/>
          </rPr>
          <t>Types d'éléments :
ventouses, vannes à air, vannes de régulation, vannes d'isolement, vannes de décharge, vannes de sécurité, clapets anti-retour, disconnecteurs, filtres, compteurs...</t>
        </r>
      </text>
    </comment>
    <comment ref="B178" authorId="0" shapeId="0">
      <text>
        <r>
          <rPr>
            <b/>
            <sz val="9"/>
            <color indexed="81"/>
            <rFont val="Tahoma"/>
            <family val="2"/>
          </rPr>
          <t>Spécifiez le type de produit et en faire une brève description
(référence, portée, hauteur de soulèvement…)</t>
        </r>
      </text>
    </comment>
    <comment ref="B181" authorId="0" shapeId="0">
      <text>
        <r>
          <rPr>
            <b/>
            <sz val="9"/>
            <color indexed="81"/>
            <rFont val="Tahoma"/>
            <family val="2"/>
          </rPr>
          <t>Spécifiez le type de produit et en faire une brève description
Ex. : avec goutteurs intégrés, autorégulant, 2,3 litres/h, marron, espacement des goutteur 0,33ml, diam 16
Si goutte-à-goutte enfoui par apport de terre, spécifiez le type de terre
Si goutte-à-goutte enfoui par sous-solage, spécifiez le matériel utilisé</t>
        </r>
      </text>
    </comment>
    <comment ref="B184" authorId="1" shapeId="0">
      <text>
        <r>
          <rPr>
            <b/>
            <sz val="9"/>
            <color indexed="81"/>
            <rFont val="Tahoma"/>
            <family val="2"/>
          </rPr>
          <t>Ajouter la mise en place d'une prise de terre
pour les réseaux de câblages de systèmes
à décodeur.</t>
        </r>
      </text>
    </comment>
    <comment ref="B185" authorId="0" shapeId="0">
      <text>
        <r>
          <rPr>
            <b/>
            <sz val="9"/>
            <color indexed="81"/>
            <rFont val="Tahoma"/>
            <family val="2"/>
          </rPr>
          <t>Installation en regard si 9 V,
à 1 m du sol minimum si 220/240 V
Spécifiez ses fonctionnalités</t>
        </r>
      </text>
    </comment>
    <comment ref="B207" authorId="1" shapeId="0">
      <text>
        <r>
          <rPr>
            <b/>
            <sz val="9"/>
            <color indexed="81"/>
            <rFont val="Tahoma"/>
            <family val="2"/>
          </rPr>
          <t>Stipulez le type d'élément et faire une brève description
Exemples : glissière en béton, cônes, barrières métalliques...</t>
        </r>
      </text>
    </comment>
    <comment ref="B209" authorId="0" shapeId="0">
      <text>
        <r>
          <rPr>
            <b/>
            <sz val="9"/>
            <color indexed="81"/>
            <rFont val="Tahoma"/>
            <family val="2"/>
          </rPr>
          <t>Stipulez le type de clôture et en faire une brève description
(matériau, dimensions…)</t>
        </r>
      </text>
    </comment>
    <comment ref="B211" authorId="1" shapeId="0">
      <text>
        <r>
          <rPr>
            <b/>
            <sz val="9"/>
            <color indexed="81"/>
            <rFont val="Tahoma"/>
            <family val="2"/>
          </rPr>
          <t>Le dispositif manuel est repose sur 2 agents qualifiés
Le dispositif automatique est un système de feux
Spécifiez ce dernier et en faire une brève description
La maintenance et les déplacements éventuels sont compris</t>
        </r>
      </text>
    </comment>
    <comment ref="B214" authorId="1" shapeId="0">
      <text>
        <r>
          <rPr>
            <b/>
            <sz val="9"/>
            <color indexed="81"/>
            <rFont val="Tahoma"/>
            <family val="2"/>
          </rPr>
          <t>Le plan d'installation comprend :
- les surfaces pour locaux provisoires, aires de stockage…
- les surfaces pour mouvements de sol
- les surfaces de circulation
- la disposition des réseaux
- l'emplacement des clôtures et affichages
- les arbres à conserver
Il est possible que l'état des lieux fasse l'objet d'un constat d'huissier</t>
        </r>
      </text>
    </comment>
    <comment ref="B216" authorId="1" shapeId="0">
      <text>
        <r>
          <rPr>
            <b/>
            <sz val="9"/>
            <color indexed="81"/>
            <rFont val="Tahoma"/>
            <family val="2"/>
          </rPr>
          <t>Matériel de type minipelle avec chauffeur,
accompagnée d'un ouvrier.</t>
        </r>
      </text>
    </comment>
    <comment ref="B221" authorId="0" shapeId="0">
      <text>
        <r>
          <rPr>
            <b/>
            <sz val="9"/>
            <color indexed="81"/>
            <rFont val="Tahoma"/>
            <family val="2"/>
          </rPr>
          <t>Stipulez le type d'installation et en faire une brève description
Ex. : préfabriqué de 15m² avec 1 douche, 1 WC et 4 vestiaires</t>
        </r>
      </text>
    </comment>
    <comment ref="B229" authorId="1" shapeId="0">
      <text>
        <r>
          <rPr>
            <b/>
            <sz val="9"/>
            <color indexed="81"/>
            <rFont val="Tahoma"/>
            <family val="2"/>
          </rPr>
          <t>Petits bâtiments, anciens murs, murets...</t>
        </r>
      </text>
    </comment>
    <comment ref="B231" authorId="1" shapeId="0">
      <text>
        <r>
          <rPr>
            <b/>
            <sz val="9"/>
            <color indexed="81"/>
            <rFont val="Tahoma"/>
            <family val="2"/>
          </rPr>
          <t>ouvrages souterrains, anciennes canalisations...</t>
        </r>
      </text>
    </comment>
    <comment ref="B233" authorId="1" shapeId="0">
      <text>
        <r>
          <rPr>
            <b/>
            <sz val="9"/>
            <color indexed="81"/>
            <rFont val="Tahoma"/>
            <family val="2"/>
          </rPr>
          <t>Dallages, pavages, carrelages, allées, voiries...</t>
        </r>
      </text>
    </comment>
    <comment ref="B235" authorId="1" shapeId="0">
      <text>
        <r>
          <rPr>
            <b/>
            <sz val="9"/>
            <color indexed="81"/>
            <rFont val="Tahoma"/>
            <family val="2"/>
          </rPr>
          <t>Dallages, pavages, carrelages, allées, voiries...</t>
        </r>
      </text>
    </comment>
    <comment ref="B241" authorId="1" shapeId="0">
      <text>
        <r>
          <rPr>
            <b/>
            <sz val="9"/>
            <color indexed="81"/>
            <rFont val="Tahoma"/>
            <family val="2"/>
          </rPr>
          <t>Mobilier urbain, appareils d'éclairage, clôtures, constructions décoratives...</t>
        </r>
      </text>
    </comment>
    <comment ref="B242" authorId="1" shapeId="0">
      <text>
        <r>
          <rPr>
            <b/>
            <sz val="9"/>
            <color indexed="81"/>
            <rFont val="Tahoma"/>
            <family val="2"/>
          </rPr>
          <t>Le lieu de stockage a été défini
en accord avec le client/maître d'ouvrage</t>
        </r>
      </text>
    </comment>
    <comment ref="B246" authorId="1" shapeId="0">
      <text>
        <r>
          <rPr>
            <b/>
            <sz val="9"/>
            <color indexed="81"/>
            <rFont val="Tahoma"/>
            <family val="2"/>
          </rPr>
          <t>Débroussailleuse, engin de terrassement...</t>
        </r>
      </text>
    </comment>
    <comment ref="B248" authorId="1" shapeId="0">
      <text>
        <r>
          <rPr>
            <b/>
            <sz val="9"/>
            <color indexed="81"/>
            <rFont val="Tahoma"/>
            <family val="2"/>
          </rPr>
          <t>Par lance, rampe ou four ; à porter ou sur engin.</t>
        </r>
      </text>
    </comment>
    <comment ref="B250" authorId="1" shapeId="0">
      <text>
        <r>
          <rPr>
            <b/>
            <sz val="9"/>
            <color indexed="81"/>
            <rFont val="Tahoma"/>
            <family val="2"/>
          </rPr>
          <t>Par eau chaude ou vapeur ;
par utilitaire, remorque ou chariot.</t>
        </r>
      </text>
    </comment>
    <comment ref="B252" authorId="1" shapeId="0">
      <text>
        <r>
          <rPr>
            <b/>
            <sz val="9"/>
            <color indexed="81"/>
            <rFont val="Tahoma"/>
            <family val="2"/>
          </rPr>
          <t>Pulvérisateur à dos, remoqué ou sur véhicule ;
produit à action spécifique (sur un organe en particulier) ou systémique ; produit sélectif ou total.</t>
        </r>
      </text>
    </comment>
    <comment ref="B256" authorId="1" shapeId="0">
      <text>
        <r>
          <rPr>
            <b/>
            <sz val="9"/>
            <color indexed="81"/>
            <rFont val="Tahoma"/>
            <family val="2"/>
          </rPr>
          <t>Précisez le mode opératoire, s'il s'agit d'un abattage direct ou par démontage, etc.</t>
        </r>
      </text>
    </comment>
    <comment ref="B258" authorId="1" shapeId="0">
      <text>
        <r>
          <rPr>
            <b/>
            <sz val="9"/>
            <color indexed="81"/>
            <rFont val="Tahoma"/>
            <family val="2"/>
          </rPr>
          <t>Dessouchage par arrachage / rognage / grignotage / carottage / etc.</t>
        </r>
      </text>
    </comment>
    <comment ref="B262" authorId="0" shapeId="0">
      <text>
        <r>
          <rPr>
            <b/>
            <sz val="9"/>
            <color indexed="81"/>
            <rFont val="Tahoma"/>
            <family val="2"/>
          </rPr>
          <t>Stipulez le type de clôture et en faire une brève description
(matériau, dimensions…)</t>
        </r>
      </text>
    </comment>
    <comment ref="B263" authorId="1" shapeId="0">
      <text>
        <r>
          <rPr>
            <b/>
            <sz val="9"/>
            <color indexed="81"/>
            <rFont val="Tahoma"/>
            <family val="2"/>
          </rPr>
          <t>En cas de remblaiement en pied d'arbre</t>
        </r>
      </text>
    </comment>
    <comment ref="B264" authorId="1" shapeId="0">
      <text>
        <r>
          <rPr>
            <b/>
            <sz val="9"/>
            <color indexed="81"/>
            <rFont val="Tahoma"/>
            <family val="2"/>
          </rPr>
          <t>Mise en place d'un système d'aération au niveau des racines sous la forme
d'un drain placé à l'intérieur d'une couche drainante en graviers/galets
OU
Dépose d'une épaisseur de terre ressource après aération de la couche support</t>
        </r>
      </text>
    </comment>
    <comment ref="B265" authorId="1" shapeId="0">
      <text>
        <r>
          <rPr>
            <b/>
            <sz val="9"/>
            <color indexed="81"/>
            <rFont val="Tahoma"/>
            <family val="2"/>
          </rPr>
          <t>En cas de décapage du sol près des racines</t>
        </r>
      </text>
    </comment>
    <comment ref="B268" authorId="0" shapeId="0">
      <text>
        <r>
          <rPr>
            <b/>
            <sz val="9"/>
            <color indexed="81"/>
            <rFont val="Tahoma"/>
            <family val="2"/>
          </rPr>
          <t>Conseillé :
- planche verticale 2 m avec séparation de l'écorce par
anneaux de gaine PVC ou drain 80 mm diam. enroulé
- pour les arbustes, poteaux bois types tuteurs tri/quadripodes</t>
        </r>
      </text>
    </comment>
    <comment ref="B269" authorId="1" shapeId="0">
      <text>
        <r>
          <rPr>
            <b/>
            <sz val="9"/>
            <color indexed="81"/>
            <rFont val="Tahoma"/>
            <family val="2"/>
          </rPr>
          <t>Circulations, constructions, mobilier urbain, matériel d'éclairage, clôtures.</t>
        </r>
      </text>
    </comment>
    <comment ref="B270" authorId="0" shapeId="0">
      <text>
        <r>
          <rPr>
            <b/>
            <sz val="9"/>
            <color indexed="81"/>
            <rFont val="Tahoma"/>
            <family val="2"/>
          </rPr>
          <t>Films plastiques, panneaux bois, étayage en cas de fouille...</t>
        </r>
      </text>
    </comment>
    <comment ref="B274" authorId="1" shapeId="0">
      <text>
        <r>
          <rPr>
            <b/>
            <sz val="9"/>
            <color indexed="81"/>
            <rFont val="Tahoma"/>
            <family val="2"/>
          </rPr>
          <t>Le plan contient l'emplacement :
- des bornes NFG,
- des points d'implantation des ouvrages,
- des points de position des éléments isolés,
- des divers réseaux,
- des zones "dangereuses" le cas échéant.</t>
        </r>
      </text>
    </comment>
    <comment ref="B285" authorId="1" shapeId="0">
      <text>
        <r>
          <rPr>
            <b/>
            <sz val="9"/>
            <color indexed="81"/>
            <rFont val="Tahoma"/>
            <family val="2"/>
          </rPr>
          <t>Les différents types de fouilles :
en rigole ; en tranchée ; en excavation superficielle ; en puits ; en pleine masse ; de plantation.
La fouille peut être :
franche ; blindée ; talutée.
En cas de réseaux/racines/terres détrempées,
il est conseillé d'excaver par aspiration.</t>
        </r>
      </text>
    </comment>
    <comment ref="B292" authorId="1" shapeId="0">
      <text>
        <r>
          <rPr>
            <b/>
            <sz val="9"/>
            <color indexed="81"/>
            <rFont val="Tahoma"/>
            <family val="2"/>
          </rPr>
          <t>Type de remblaiement :
- à l'avancement (pour faible profondeur) ;
- ordonné</t>
        </r>
      </text>
    </comment>
    <comment ref="B295" authorId="1" shapeId="0">
      <text>
        <r>
          <rPr>
            <b/>
            <sz val="9"/>
            <color indexed="81"/>
            <rFont val="Tahoma"/>
            <family val="2"/>
          </rPr>
          <t>Fondation :
- superficielle
- semi-profonde
- profonde</t>
        </r>
      </text>
    </comment>
    <comment ref="B299" authorId="1" shapeId="0">
      <text>
        <r>
          <rPr>
            <b/>
            <sz val="9"/>
            <color indexed="81"/>
            <rFont val="Tahoma"/>
            <family val="2"/>
          </rPr>
          <t>Types d'essais :
- essai Proctor ;
- essai CBR ;
- essai à la plaque ;
- essai à la dynaplaque.</t>
        </r>
      </text>
    </comment>
    <comment ref="B318" authorId="1" shapeId="0">
      <text>
        <r>
          <rPr>
            <b/>
            <sz val="9"/>
            <color indexed="81"/>
            <rFont val="Tahoma"/>
            <family val="2"/>
          </rPr>
          <t>Spécifiez sa nature, sa forme, ses dimensions, ses finitions...
Sur dalle béton ou grave ciment : lit de pose et joints au mortier
Sur sable : lit de pose et joints en sable</t>
        </r>
      </text>
    </comment>
    <comment ref="B320" authorId="1" shapeId="0">
      <text>
        <r>
          <rPr>
            <b/>
            <sz val="9"/>
            <color indexed="81"/>
            <rFont val="Tahoma"/>
            <family val="2"/>
          </rPr>
          <t>Spécifiez sa nature, sa forme, ses dimensions, ses finitions...
Sur dalle béton ou grave ciment : lit de pose et joints au mortier
Sur sable : lit de pose et joints en sable</t>
        </r>
      </text>
    </comment>
    <comment ref="B322" authorId="1" shapeId="0">
      <text>
        <r>
          <rPr>
            <b/>
            <sz val="9"/>
            <color indexed="81"/>
            <rFont val="Tahoma"/>
            <family val="2"/>
          </rPr>
          <t>Spécifiez sa nature, sa forme, ses dimensions, ses finitions...
Matériaux modulaires : briques, carrelages, pavés de bois…
Sur dalle béton ou grave ciment : lit de pose et joints au mortier
Sur sable : lit de pose et joints en sable</t>
        </r>
      </text>
    </comment>
    <comment ref="B324" authorId="1" shapeId="0">
      <text>
        <r>
          <rPr>
            <b/>
            <sz val="9"/>
            <color indexed="81"/>
            <rFont val="Tahoma"/>
            <family val="2"/>
          </rPr>
          <t>Spécifiez sa nature, sa forme, ses dimensions, ses finitions...
Sur dalle béton ou grave ciment : lit de pose et joints au mortier
Sur sable : lit de pose et joints en sable</t>
        </r>
      </text>
    </comment>
    <comment ref="B326" authorId="1" shapeId="0">
      <text>
        <r>
          <rPr>
            <b/>
            <sz val="9"/>
            <color indexed="81"/>
            <rFont val="Tahoma"/>
            <family val="2"/>
          </rPr>
          <t>Spécifiez sa nature, sa forme, ses dimensions, ses finitions...
Sur dalle béton ou grave ciment : lit de pose et joints au mortier
Sur sable : lit de pose et joints en sable</t>
        </r>
      </text>
    </comment>
    <comment ref="B328" authorId="1" shapeId="0">
      <text>
        <r>
          <rPr>
            <b/>
            <sz val="9"/>
            <color indexed="81"/>
            <rFont val="Tahoma"/>
            <family val="2"/>
          </rPr>
          <t>Spécifiez sa nature, sa forme, ses dimensions, ses finitions...
Matériaux modulaires : briques, carrelages, pavés de bois…
Sur dalle béton ou grave ciment : lit de pose et joints au mortier
Sur sable : lit de pose et joints en sable</t>
        </r>
      </text>
    </comment>
    <comment ref="B336" authorId="1" shapeId="0">
      <text>
        <r>
          <rPr>
            <b/>
            <sz val="9"/>
            <color indexed="81"/>
            <rFont val="Tahoma"/>
            <family val="2"/>
          </rPr>
          <t>Types d'adjuvants/spécificités (spécifiez le dosage si nécessaire) :
- colorants
- fibres / fers
- entraineur d'air (si béton soumis au gel ou salage)
- etc.
Types de joints :
- moulés
- "réglette"
- sciés
Types de finition :
- produit de cure ou film de protection
- vernis de protection
- minéralisant
- etc.</t>
        </r>
      </text>
    </comment>
    <comment ref="B338" authorId="1" shapeId="0">
      <text>
        <r>
          <rPr>
            <b/>
            <sz val="9"/>
            <color indexed="81"/>
            <rFont val="Tahoma"/>
            <family val="2"/>
          </rPr>
          <t>Types d'adjuvants/spécificités (spécifiez le dosage si nécessaire) :
- colorants
- fibres / fers
- entraineur d'air (si béton soumis au gel ou salage)
- etc.
Types de joints :
- moulés
- "réglette"
- sciés</t>
        </r>
      </text>
    </comment>
    <comment ref="B340" authorId="1" shapeId="0">
      <text>
        <r>
          <rPr>
            <b/>
            <sz val="9"/>
            <color indexed="81"/>
            <rFont val="Tahoma"/>
            <family val="2"/>
          </rPr>
          <t>Types d'adjuvants/spécificités (spécifiez le dosage si nécessaire) :
- colorants
- fibres / fers
- entraineur d'air (si béton soumis au gel ou salage)
- etc.
Types de joints :
- moulés
- "réglette"
- sciés
Types de finition :
- produit de cure ou film de protection
- vernis de protection
- minéralisant
- etc.</t>
        </r>
      </text>
    </comment>
    <comment ref="B342" authorId="1" shapeId="0">
      <text>
        <r>
          <rPr>
            <b/>
            <sz val="9"/>
            <color indexed="81"/>
            <rFont val="Tahoma"/>
            <family val="2"/>
          </rPr>
          <t>Types d'adjuvants/spécificités (spécifiez le dosage si nécessaire) :
- colorants
- fibres / fers
- entraineur d'air (si béton soumis au gel ou salage)
- etc.
Types de joints :
- moulés
- "réglette"
- sciés
Types de finition :
- produit de cure ou film de protection
- vernis de protection
- minéralisant
- etc.</t>
        </r>
      </text>
    </comment>
    <comment ref="B344" authorId="1" shapeId="0">
      <text>
        <r>
          <rPr>
            <b/>
            <sz val="9"/>
            <color indexed="81"/>
            <rFont val="Tahoma"/>
            <family val="2"/>
          </rPr>
          <t>Le béton poreux doit être réalisé sur fondation perméable.
Types d'adjuvants/spécificités (spécifiez le dosage si nécessaire) :
- colorants
- fibres (pas de fers)
- entraineur d'air (si béton soumis au gel ou salage)
- etc.
Types de joints :
- moulés
- "réglette"
- sciés
Aucun traitement de surface</t>
        </r>
      </text>
    </comment>
    <comment ref="B346" authorId="1" shapeId="0">
      <text>
        <r>
          <rPr>
            <b/>
            <sz val="9"/>
            <color indexed="81"/>
            <rFont val="Tahoma"/>
            <family val="2"/>
          </rPr>
          <t>Types d'adjuvants/spécificités (spécifiez le dosage si nécessaire) :
- colorants
- fibres / fers
- entraineur d'air (si béton soumis au gel ou salage)
- etc.
Types de joints :
- moulés
- "réglette"
- sciés
Types de finition :
- produit de cure ou film de protection
- vernis de protection
- minéralisant
- etc.</t>
        </r>
      </text>
    </comment>
    <comment ref="B352" authorId="1" shapeId="0">
      <text>
        <r>
          <rPr>
            <b/>
            <sz val="9"/>
            <color indexed="81"/>
            <rFont val="Tahoma"/>
            <family val="2"/>
          </rPr>
          <t>Platelage bois
Spécifiez l'essence, l'aspect, les traitements, la classe de résistance, les dimensions...
- Platelage bois en dalles : posées directement par fixation sur des chevrons et fond de forme en éléments filtrants fins.
- Platelage bois en lames : pose d'un géotextile et de grave sur le support.
Fixations
Vis ou clips, type, matériau, dimensions…</t>
        </r>
      </text>
    </comment>
    <comment ref="B357" authorId="1" shapeId="0">
      <text>
        <r>
          <rPr>
            <b/>
            <sz val="9"/>
            <color indexed="81"/>
            <rFont val="Tahoma"/>
            <family val="2"/>
          </rPr>
          <t>Précisez le dosage de l'enrobé, le type de granulats, la couleur…
Le cas échéant, précisez :
- le nombre de couches et leur épaisseur ;
- la finition spécifique (cloutage, grenaillage…)</t>
        </r>
      </text>
    </comment>
    <comment ref="B359" authorId="1" shapeId="0">
      <text>
        <r>
          <rPr>
            <b/>
            <sz val="9"/>
            <color indexed="81"/>
            <rFont val="Tahoma"/>
            <family val="2"/>
          </rPr>
          <t>Précisez le dosage de l'asphalte, le type de granulats, la couleur…
Le cas échéant, précisez :
- le nombre de couches et leur épaisseur ;
- la finition spécifique (sablage, grenaillage…)</t>
        </r>
      </text>
    </comment>
    <comment ref="B361" authorId="1" shapeId="0">
      <text>
        <r>
          <rPr>
            <b/>
            <sz val="9"/>
            <color indexed="81"/>
            <rFont val="Tahoma"/>
            <family val="2"/>
          </rPr>
          <t xml:space="preserve">Précisez le dosage de l'enduit, le type de granulats,
la couleur, l'épaisseur de la/des couche(s)...
</t>
        </r>
      </text>
    </comment>
    <comment ref="B369" authorId="1" shapeId="0">
      <text>
        <r>
          <rPr>
            <b/>
            <sz val="9"/>
            <color indexed="81"/>
            <rFont val="Tahoma"/>
            <family val="2"/>
          </rPr>
          <t>Matériaux de la fondation :
pierrailles, mâchefer, grave, sable, terre végétale...
Matériaux de remplissage des alvéoles :
mélange de sable grossier et/ou de gravillons.</t>
        </r>
      </text>
    </comment>
    <comment ref="B371" authorId="1" shapeId="0">
      <text>
        <r>
          <rPr>
            <b/>
            <sz val="9"/>
            <color indexed="81"/>
            <rFont val="Tahoma"/>
            <family val="2"/>
          </rPr>
          <t>Matériaux de la fondation :
pierrailles, mâchefer, grave, sable, terre végétale...
Matériaux de remplissage des alvéoles :
mélange de terre végétales, de sable ou de tourbe.
Semis par un mélange de graines et de substrats</t>
        </r>
      </text>
    </comment>
    <comment ref="B373" authorId="1" shapeId="0">
      <text>
        <r>
          <rPr>
            <b/>
            <sz val="9"/>
            <color indexed="81"/>
            <rFont val="Tahoma"/>
            <family val="2"/>
          </rPr>
          <t>Matériaux de la fondation :
pierrailles, mâchefer, grave, sable, terre végétale...</t>
        </r>
      </text>
    </comment>
    <comment ref="B376" authorId="1" shapeId="0">
      <text>
        <r>
          <rPr>
            <b/>
            <sz val="9"/>
            <color indexed="81"/>
            <rFont val="Tahoma"/>
            <family val="2"/>
          </rPr>
          <t>Matériaux :
sablons 0/D, asbles 0/D, graves reconstituées 0/D</t>
        </r>
      </text>
    </comment>
    <comment ref="B378" authorId="1" shapeId="0">
      <text>
        <r>
          <rPr>
            <b/>
            <sz val="9"/>
            <color indexed="81"/>
            <rFont val="Tahoma"/>
            <family val="2"/>
          </rPr>
          <t>Matériaux :
sablons 0/D, asbles 0/D, graves reconstituées 0/D
Types de liant : pouzzolanique/chaux ; hydraulique ;
résine/polymères ; ciment de verre</t>
        </r>
      </text>
    </comment>
    <comment ref="B382" authorId="1" shapeId="0">
      <text>
        <r>
          <rPr>
            <b/>
            <sz val="9"/>
            <color indexed="81"/>
            <rFont val="Tahoma"/>
            <family val="2"/>
          </rPr>
          <t>Type de bordure/caniveau
Précisez la référence, les dimensions, l'aspect, l'origine...
Épaisseur du lit de pose en béton : 10 cm au minimum
Pose :
- sans joints (espace vide de 0,5 cm entre les éléments)
- joint en matériau élastoplastique (0,5 cm)
- joint en mortier de ciment (0,5 cm)</t>
        </r>
      </text>
    </comment>
    <comment ref="B384" authorId="1" shapeId="0">
      <text>
        <r>
          <rPr>
            <b/>
            <sz val="9"/>
            <color indexed="81"/>
            <rFont val="Tahoma"/>
            <family val="2"/>
          </rPr>
          <t>Type de bordure/caniveau
Précisez la référence, les dimensions, l'aspect, l'origine...
Épaisseur du lit de pose en béton : 10 cm au minimum
Pose :
- sans joints (espace vide de 0,5 cm entre les éléments)
- joint en matériau élastoplastique (0,5 cm)
- joint en mortier de ciment (0,5 cm)</t>
        </r>
      </text>
    </comment>
    <comment ref="B386" authorId="1" shapeId="0">
      <text>
        <r>
          <rPr>
            <b/>
            <sz val="9"/>
            <color indexed="81"/>
            <rFont val="Tahoma"/>
            <family val="2"/>
          </rPr>
          <t>Type de bordure/caniveau
Précisez la référence, les dimensions, l'aspect, l'origine...
Épaisseur du lit de pose en béton : 10 cm au minimum
Pose :
- sans joints (espace vide de 0,5 cm entre les éléments)
- joint en matériau élastoplastique (0,5 cm)
- joint en mortier de ciment (0,5 cm)</t>
        </r>
      </text>
    </comment>
    <comment ref="B388" authorId="1" shapeId="0">
      <text>
        <r>
          <rPr>
            <b/>
            <sz val="9"/>
            <color indexed="81"/>
            <rFont val="Tahoma"/>
            <family val="2"/>
          </rPr>
          <t>Type de bordure/caniveau
Précisez la référence, les dimensions, l'aspect, l'origine...
Épaisseur du lit de pose en béton : 10 cm au minimum
Pose :
- sans joints (espace vide de 0,5 cm entre les éléments)
- joint en matériau élastoplastique (0,5 cm)
- joint en mortier de ciment (0,5 cm)</t>
        </r>
      </text>
    </comment>
    <comment ref="B390" authorId="1" shapeId="0">
      <text>
        <r>
          <rPr>
            <b/>
            <sz val="9"/>
            <color indexed="81"/>
            <rFont val="Tahoma"/>
            <family val="2"/>
          </rPr>
          <t>Types de bordure :
- (demi-)rondins assemblés verticalement
- planches horizontales
 - lisses
Précisez la référence, les dimensions, l'aspect, l'origine...
Bois de classe IV, imputrescible ou traité</t>
        </r>
      </text>
    </comment>
    <comment ref="B392" authorId="1" shapeId="0">
      <text>
        <r>
          <rPr>
            <b/>
            <sz val="9"/>
            <color indexed="81"/>
            <rFont val="Tahoma"/>
            <family val="2"/>
          </rPr>
          <t>Précisez la référence, les dimensions, l'aspect, l'origine…
Bois de classe IV, imputrescible ou traité</t>
        </r>
      </text>
    </comment>
    <comment ref="B394" authorId="1" shapeId="0">
      <text>
        <r>
          <rPr>
            <b/>
            <sz val="9"/>
            <color indexed="81"/>
            <rFont val="Tahoma"/>
            <family val="2"/>
          </rPr>
          <t>Volige en métal inoxydable (acier galvanisé, Corten…)
Bordure en matière plastique (PE, PET recyclé, PVC…)
Précisez la référence, les dimensions, l'aspect...</t>
        </r>
      </text>
    </comment>
    <comment ref="B396" authorId="1" shapeId="0">
      <text>
        <r>
          <rPr>
            <b/>
            <sz val="9"/>
            <color indexed="81"/>
            <rFont val="Tahoma"/>
            <family val="2"/>
          </rPr>
          <t>Profilé en métal
Bordure en matière plastique (PE, PET recyclé, PVC…)
Précisez la référence, les dimensions, l'aspect...</t>
        </r>
      </text>
    </comment>
    <comment ref="B409" authorId="1" shapeId="0">
      <text>
        <r>
          <rPr>
            <b/>
            <sz val="9"/>
            <color indexed="81"/>
            <rFont val="Tahoma"/>
            <family val="2"/>
          </rPr>
          <t>- pose sur lit de mortier de ciment (300/400 kg/m3)
- pose collée (si parpaings rectifiés)</t>
        </r>
      </text>
    </comment>
    <comment ref="B411" authorId="1" shapeId="0">
      <text>
        <r>
          <rPr>
            <b/>
            <sz val="9"/>
            <color indexed="81"/>
            <rFont val="Tahoma"/>
            <family val="2"/>
          </rPr>
          <t>Type de pierres (non gélives) :
origine, couleur, taille, dimension/forme, qualité…
(précisez également les matériaux de remplissage et du drain)
Appareillage :
- simple parement (retenue de sol)
- double parement (retenue de sol)
- double parement (mur de clôture)
Socle/semelle : pierres posées au cordeau, calées à plat selon un appareillage irrégulier et interstices remplis de calloutis (1) / mortier de chaux (2)
(1) socle sur couche de terre stable/sable/granulats
(2) socle sur couche de mortier de chaux à sec</t>
        </r>
      </text>
    </comment>
    <comment ref="B413" authorId="1" shapeId="0">
      <text>
        <r>
          <rPr>
            <b/>
            <sz val="9"/>
            <color indexed="81"/>
            <rFont val="Tahoma"/>
            <family val="2"/>
          </rPr>
          <t>- Béton coulé en une fois puis vibré
- Béton coulé en couches de 20/40 cm puis tassé</t>
        </r>
      </text>
    </comment>
    <comment ref="B415" authorId="1" shapeId="0">
      <text>
        <r>
          <rPr>
            <b/>
            <sz val="9"/>
            <color indexed="81"/>
            <rFont val="Tahoma"/>
            <family val="2"/>
          </rPr>
          <t>Assemblage : éléments emboitables à sec
ou autobloquants</t>
        </r>
      </text>
    </comment>
    <comment ref="B419" authorId="1" shapeId="0">
      <text>
        <r>
          <rPr>
            <b/>
            <sz val="9"/>
            <color indexed="81"/>
            <rFont val="Tahoma"/>
            <family val="2"/>
          </rPr>
          <t>Précisez la référence, les dimensions, l'aspect, l'origine...
Bois de classe III à IV, imputrescible
Mise en œuvre :
- pièces enfoncées à la masse ;
- pièces juxtaposées dans une tranchée préalable, comblé avec de la terre (précisez le type de terre)</t>
        </r>
      </text>
    </comment>
    <comment ref="B421" authorId="1" shapeId="0">
      <text>
        <r>
          <rPr>
            <b/>
            <sz val="9"/>
            <color indexed="81"/>
            <rFont val="Tahoma"/>
            <family val="2"/>
          </rPr>
          <t>Précisez la référence, les dimensions, l'aspect, l'origine...
Bois de classe III à IV, imputrescible
Mise en œuvre :
pièces juxtaposées dans une tranchée préalable,
comblé avec du béton</t>
        </r>
      </text>
    </comment>
    <comment ref="B423" authorId="1" shapeId="0">
      <text>
        <r>
          <rPr>
            <b/>
            <sz val="9"/>
            <color indexed="81"/>
            <rFont val="Tahoma"/>
            <family val="2"/>
          </rPr>
          <t>Spécifiez la dimension des cages, du maillage, la section des fils, des attaches…
Spécifiez la taille, l'origine, l'aspect des pierres utilisées...</t>
        </r>
      </text>
    </comment>
    <comment ref="B425" authorId="1" shapeId="0">
      <text>
        <r>
          <rPr>
            <b/>
            <sz val="9"/>
            <color indexed="81"/>
            <rFont val="Tahoma"/>
            <family val="2"/>
          </rPr>
          <t>Spécifiez la taille, la couleur, la qualité des blocs utilisé…
Assemblage régulier par strates ou irrégulier par blocs arrondis
Drainage par massif drainant de roches concassées</t>
        </r>
      </text>
    </comment>
    <comment ref="B429" authorId="1" shapeId="0">
      <text>
        <r>
          <rPr>
            <b/>
            <sz val="9"/>
            <color indexed="81"/>
            <rFont val="Tahoma"/>
            <family val="2"/>
          </rPr>
          <t>Le corps du mur est consitué :
- d'un béton de remplissage coulé
- d'un mur de soutien en parpaings
- de pierres naturelles maçonnées</t>
        </r>
      </text>
    </comment>
    <comment ref="B433" authorId="1" shapeId="0">
      <text>
        <r>
          <rPr>
            <b/>
            <sz val="9"/>
            <color indexed="81"/>
            <rFont val="Tahoma"/>
            <family val="2"/>
          </rPr>
          <t>Indiquez la référence du produit
et en faire une brève description</t>
        </r>
      </text>
    </comment>
    <comment ref="B436" authorId="1" shapeId="0">
      <text>
        <r>
          <rPr>
            <b/>
            <sz val="9"/>
            <color indexed="81"/>
            <rFont val="Tahoma"/>
            <family val="2"/>
          </rPr>
          <t>Collage des éléments de marches par mortier de pose ou mortier-colle</t>
        </r>
      </text>
    </comment>
    <comment ref="B438" authorId="1" shapeId="0">
      <text>
        <r>
          <rPr>
            <b/>
            <sz val="9"/>
            <color indexed="81"/>
            <rFont val="Tahoma"/>
            <family val="2"/>
          </rPr>
          <t>Type de matériaux :
- pierre naturelle
- éléments préfabriqués (en L, blocs-marches, dalles, pavés, briques…)</t>
        </r>
      </text>
    </comment>
    <comment ref="B440" authorId="1" shapeId="0">
      <text>
        <r>
          <rPr>
            <b/>
            <sz val="9"/>
            <color indexed="81"/>
            <rFont val="Tahoma"/>
            <family val="2"/>
          </rPr>
          <t>Type de matériaux :
- pierre naturelle
- éléments préfabriqués (en L, blocs-marches, dalles, pavés, briques…)</t>
        </r>
      </text>
    </comment>
    <comment ref="B442" authorId="1" shapeId="0">
      <text>
        <r>
          <rPr>
            <b/>
            <sz val="9"/>
            <color indexed="81"/>
            <rFont val="Tahoma"/>
            <family val="2"/>
          </rPr>
          <t>Précisez la référence, les dimensions, l'aspect, l'origine...
Bois de classe IV
Fixation par piquet, tire-fonds, pointes…
Giron en : sable, gravillons, pavés/dalles, revêtement hydrocarbonné...</t>
        </r>
      </text>
    </comment>
    <comment ref="B444" authorId="1" shapeId="0">
      <text>
        <r>
          <rPr>
            <b/>
            <sz val="9"/>
            <color indexed="81"/>
            <rFont val="Tahoma"/>
            <family val="2"/>
          </rPr>
          <t>Contremarches : bordurettes, rondins, pavés...
Précisez la référence, les dimensions, l'aspect, l'origine...
Giron en : sable, gravillons, pavés/dalles, revêtement hydrocarbonné...</t>
        </r>
      </text>
    </comment>
    <comment ref="B452" authorId="1" shapeId="0">
      <text>
        <r>
          <rPr>
            <b/>
            <sz val="9"/>
            <color indexed="81"/>
            <rFont val="Tahoma"/>
            <family val="2"/>
          </rPr>
          <t>Indiquez la référence du produit
et en faire une brève description</t>
        </r>
      </text>
    </comment>
    <comment ref="B454" authorId="1" shapeId="0">
      <text>
        <r>
          <rPr>
            <b/>
            <sz val="9"/>
            <color indexed="81"/>
            <rFont val="Tahoma"/>
            <family val="2"/>
          </rPr>
          <t>Bande de vigilance, contraste visuel…
Précisez la référence du produit, son aspect, ses dimensions…</t>
        </r>
      </text>
    </comment>
    <comment ref="B462" authorId="1" shapeId="0">
      <text>
        <r>
          <rPr>
            <b/>
            <sz val="9"/>
            <color indexed="81"/>
            <rFont val="Tahoma"/>
            <family val="2"/>
          </rPr>
          <t>- Béton coulé en une fois puis vibré
- Béton coulé en couches de 20/40 cm puis tassé</t>
        </r>
      </text>
    </comment>
    <comment ref="B473" authorId="1" shapeId="0">
      <text>
        <r>
          <rPr>
            <b/>
            <sz val="9"/>
            <color indexed="81"/>
            <rFont val="Tahoma"/>
            <family val="2"/>
          </rPr>
          <t>Spécifiez le type de poteau, le matériau, la profondeur d'ancrage...</t>
        </r>
      </text>
    </comment>
    <comment ref="B475" authorId="1" shapeId="0">
      <text>
        <r>
          <rPr>
            <b/>
            <sz val="9"/>
            <color indexed="81"/>
            <rFont val="Tahoma"/>
            <family val="2"/>
          </rPr>
          <t>Spécifiez le type de poteau, le matériau, la profondeur d'ancrage…
Si le poteau est en métal,
la platine doit être du même métal.</t>
        </r>
      </text>
    </comment>
    <comment ref="B477" authorId="1" shapeId="0">
      <text>
        <r>
          <rPr>
            <b/>
            <sz val="9"/>
            <color indexed="81"/>
            <rFont val="Tahoma"/>
            <family val="2"/>
          </rPr>
          <t>Spécifiez le type de poteau, le matériau, la profondeur d'ancrage...</t>
        </r>
      </text>
    </comment>
    <comment ref="B479" authorId="1" shapeId="0">
      <text>
        <r>
          <rPr>
            <b/>
            <sz val="9"/>
            <color indexed="81"/>
            <rFont val="Tahoma"/>
            <family val="2"/>
          </rPr>
          <t>Spécifiez le type de poteau, le matériau, la profondeur d'ancrage...</t>
        </r>
      </text>
    </comment>
    <comment ref="B481" authorId="1" shapeId="0">
      <text>
        <r>
          <rPr>
            <b/>
            <sz val="9"/>
            <color indexed="81"/>
            <rFont val="Tahoma"/>
            <family val="2"/>
          </rPr>
          <t>Sur poteaux :
- en acier galvanisé, en T/L/H/rond, scellé ;
- en béton, carré, scellé ;
- en bois, rond/demi-rond, scellé/fiché.</t>
        </r>
      </text>
    </comment>
    <comment ref="B484" authorId="1" shapeId="0">
      <text>
        <r>
          <rPr>
            <b/>
            <sz val="9"/>
            <color indexed="81"/>
            <rFont val="Tahoma"/>
            <family val="2"/>
          </rPr>
          <t>Sur poteaux :
- en acier galvanisé, en T/L/H/rond, scellé</t>
        </r>
      </text>
    </comment>
    <comment ref="B487" authorId="1" shapeId="0">
      <text>
        <r>
          <rPr>
            <b/>
            <sz val="9"/>
            <color indexed="81"/>
            <rFont val="Tahoma"/>
            <family val="2"/>
          </rPr>
          <t>Sur poteaux :
- à encoche
- à clips
- à bride ou à collier</t>
        </r>
      </text>
    </comment>
    <comment ref="B489" authorId="1" shapeId="0">
      <text>
        <r>
          <rPr>
            <b/>
            <sz val="9"/>
            <color indexed="81"/>
            <rFont val="Tahoma"/>
            <family val="2"/>
          </rPr>
          <t>Sur poteaux :
- rainurés (bois ou béton) ou à feuillure (acier)
- pleins</t>
        </r>
      </text>
    </comment>
    <comment ref="B491" authorId="1" shapeId="0">
      <text>
        <r>
          <rPr>
            <b/>
            <sz val="9"/>
            <color indexed="81"/>
            <rFont val="Tahoma"/>
            <family val="2"/>
          </rPr>
          <t>Sur poteaux :
- en bois
- en métal
Mise en place :
- en applique (séquentiel)
- en pré-percé (à l'avancement)</t>
        </r>
      </text>
    </comment>
    <comment ref="B493" authorId="1" shapeId="0">
      <text>
        <r>
          <rPr>
            <b/>
            <sz val="9"/>
            <color indexed="81"/>
            <rFont val="Tahoma"/>
            <family val="2"/>
          </rPr>
          <t>Sur poteaux :
- échalas de chataignier fichés ;
- en acier, en T/L/rond, scellés ;
- en béton, carrés, scellés ;
- en bois, rond/demi-rond, scellés ou fichés.</t>
        </r>
      </text>
    </comment>
    <comment ref="B495" authorId="1" shapeId="0">
      <text>
        <r>
          <rPr>
            <b/>
            <sz val="9"/>
            <color indexed="81"/>
            <rFont val="Tahoma"/>
            <family val="2"/>
          </rPr>
          <t>Sur piquets de bois fichés ou scellés</t>
        </r>
      </text>
    </comment>
    <comment ref="B497" authorId="1" shapeId="0">
      <text>
        <r>
          <rPr>
            <b/>
            <sz val="9"/>
            <color indexed="81"/>
            <rFont val="Tahoma"/>
            <family val="2"/>
          </rPr>
          <t>Drainage ou évacuation des eaux nécessaires si la plaque est semi-enterrée</t>
        </r>
      </text>
    </comment>
    <comment ref="B503" authorId="1" shapeId="0">
      <text>
        <r>
          <rPr>
            <b/>
            <sz val="9"/>
            <color indexed="81"/>
            <rFont val="Tahoma"/>
            <family val="2"/>
          </rPr>
          <t>Précisez les références de l'ouvrant, les matériaux, les dimensions, etc.</t>
        </r>
      </text>
    </comment>
    <comment ref="B508" authorId="1" shapeId="0">
      <text>
        <r>
          <rPr>
            <b/>
            <sz val="9"/>
            <color indexed="81"/>
            <rFont val="Tahoma"/>
            <family val="2"/>
          </rPr>
          <t>Précisez les références de l'ouvrant, les matériaux,
les dimensions, etc.
Longrine pour les portails coulissants,
plots béton pour les autoportant</t>
        </r>
      </text>
    </comment>
    <comment ref="B511" authorId="2" shapeId="0">
      <text>
        <r>
          <rPr>
            <b/>
            <sz val="9"/>
            <color indexed="81"/>
            <rFont val="Tahoma"/>
            <family val="2"/>
          </rPr>
          <t>Type de barrière :
- levante manuelle/motorisée ;
- pivotante manuelle ;
- coulissante manuelle.
Précisez le matériau, les dimensions, le type de pose, etc.</t>
        </r>
      </text>
    </comment>
    <comment ref="B519" authorId="1" shapeId="0">
      <text>
        <r>
          <rPr>
            <b/>
            <sz val="9"/>
            <color indexed="81"/>
            <rFont val="Tahoma"/>
            <family val="2"/>
          </rPr>
          <t>Types d'étanchéité :
bâche/liner ; résine polyester ; coque préformée ; béton ; argile.
Types de filtration :
mécanique naturelle ; mécanique artificielle ; biologique ; physico-chimique.
Types de pompes :
immergées ; non immergées
Poisson : espèces, taille, nombre.</t>
        </r>
      </text>
    </comment>
    <comment ref="B528" authorId="1" shapeId="0">
      <text>
        <r>
          <rPr>
            <b/>
            <sz val="9"/>
            <color indexed="81"/>
            <rFont val="Tahoma"/>
            <family val="2"/>
          </rPr>
          <t>Précisez les références de l'élément, les matériaux, les dimensions, etc.</t>
        </r>
      </text>
    </comment>
  </commentList>
</comments>
</file>

<file path=xl/comments2.xml><?xml version="1.0" encoding="utf-8"?>
<comments xmlns="http://schemas.openxmlformats.org/spreadsheetml/2006/main">
  <authors>
    <author>Isabelle PINCHINOT</author>
  </authors>
  <commentList>
    <comment ref="A1" authorId="0" shapeId="0">
      <text>
        <r>
          <rPr>
            <b/>
            <sz val="9"/>
            <color indexed="81"/>
            <rFont val="Tahoma"/>
            <family val="2"/>
          </rPr>
          <t>Mettre les informations de votre société :
Logo
Nom de la société
Adresse
Numéro de téléphone
Numéro de fax
E-mail</t>
        </r>
      </text>
    </comment>
  </commentList>
</comments>
</file>

<file path=xl/comments3.xml><?xml version="1.0" encoding="utf-8"?>
<comments xmlns="http://schemas.openxmlformats.org/spreadsheetml/2006/main">
  <authors>
    <author>Thomas PINCHINOT</author>
  </authors>
  <commentList>
    <comment ref="B11" authorId="0" shapeId="0">
      <text>
        <r>
          <rPr>
            <b/>
            <sz val="9"/>
            <color indexed="81"/>
            <rFont val="Tahoma"/>
            <family val="2"/>
          </rPr>
          <t>TACHES OU TRAVAUX UNITAIRES CONCERNANT LE PRIX OU LE FORFAIT</t>
        </r>
      </text>
    </comment>
  </commentList>
</comments>
</file>

<file path=xl/comments4.xml><?xml version="1.0" encoding="utf-8"?>
<comments xmlns="http://schemas.openxmlformats.org/spreadsheetml/2006/main">
  <authors>
    <author>Thomas PINCHINOT</author>
  </authors>
  <commentList>
    <comment ref="B10" authorId="0" shapeId="0">
      <text>
        <r>
          <rPr>
            <b/>
            <sz val="9"/>
            <color indexed="81"/>
            <rFont val="Tahoma"/>
            <family val="2"/>
          </rPr>
          <t>TACHES OU TRAVAUX UNITAIRES CONCERNANT LE PRIX OU LE FORFAIT</t>
        </r>
      </text>
    </comment>
  </commentList>
</comments>
</file>

<file path=xl/sharedStrings.xml><?xml version="1.0" encoding="utf-8"?>
<sst xmlns="http://schemas.openxmlformats.org/spreadsheetml/2006/main" count="915" uniqueCount="544">
  <si>
    <t>FORFAIT</t>
  </si>
  <si>
    <t>UNITE</t>
  </si>
  <si>
    <t xml:space="preserve">FORFAIT </t>
  </si>
  <si>
    <t>JOURNEE</t>
  </si>
  <si>
    <t>Engazonnement par placage</t>
  </si>
  <si>
    <t>N°</t>
  </si>
  <si>
    <t>Désignation</t>
  </si>
  <si>
    <t>Unité</t>
  </si>
  <si>
    <t>Quantité</t>
  </si>
  <si>
    <t>m²</t>
  </si>
  <si>
    <t>Sondage</t>
  </si>
  <si>
    <t>1/2 journée</t>
  </si>
  <si>
    <t>Tonne</t>
  </si>
  <si>
    <t>ml</t>
  </si>
  <si>
    <r>
      <t xml:space="preserve">Installation de chantier
</t>
    </r>
    <r>
      <rPr>
        <sz val="10"/>
        <color theme="1"/>
        <rFont val="Calibri"/>
        <family val="2"/>
        <scheme val="minor"/>
      </rPr>
      <t>Ce prix rémunère les prestations suivantes :</t>
    </r>
    <r>
      <rPr>
        <b/>
        <sz val="12"/>
        <color theme="1"/>
        <rFont val="Calibri"/>
        <family val="2"/>
        <scheme val="minor"/>
      </rPr>
      <t xml:space="preserve"> 
</t>
    </r>
    <r>
      <rPr>
        <sz val="10"/>
        <color theme="1"/>
        <rFont val="Calibri"/>
        <family val="2"/>
        <scheme val="minor"/>
      </rPr>
      <t>y compris toutes mises en conformité au PGCSPS</t>
    </r>
  </si>
  <si>
    <t>Terrassement en déblais/remblais</t>
  </si>
  <si>
    <t>Mise en forme paysagère</t>
  </si>
  <si>
    <t>mᵌ</t>
  </si>
  <si>
    <t>mᵌ / m²</t>
  </si>
  <si>
    <t>ml/J</t>
  </si>
  <si>
    <t>ml / mᵌ</t>
  </si>
  <si>
    <t>Fourreau</t>
  </si>
  <si>
    <t>ml/m²</t>
  </si>
  <si>
    <t>Contrôle du respect des normes de sécurité</t>
  </si>
  <si>
    <t>Contrôle visuel</t>
  </si>
  <si>
    <t>Fournitures des végétaux</t>
  </si>
  <si>
    <t>Arbustes</t>
  </si>
  <si>
    <t>Plantation des plantes vivaces et couvre sol</t>
  </si>
  <si>
    <t>Total HT</t>
  </si>
  <si>
    <t>Total TVA</t>
  </si>
  <si>
    <t>Total TTC</t>
  </si>
  <si>
    <t>Net à payer en EUROS</t>
  </si>
  <si>
    <t>Taux TVA</t>
  </si>
  <si>
    <t>PC</t>
  </si>
  <si>
    <t>Vérification de la quantité et de la qualité des plants lors de leur réception</t>
  </si>
  <si>
    <t>kg</t>
  </si>
  <si>
    <t>Enrochement</t>
  </si>
  <si>
    <t>Main d'œuvre</t>
  </si>
  <si>
    <t>Matériel</t>
  </si>
  <si>
    <t>Travaux préliminaires</t>
  </si>
  <si>
    <t>PU HT</t>
  </si>
  <si>
    <t>Montant HT</t>
  </si>
  <si>
    <t>Frais de gardiennage</t>
  </si>
  <si>
    <t>Contrôle des installations électriques
Vérification du système de canalisation
Respect du PGCSPS</t>
  </si>
  <si>
    <t>ÉTUDE DE PRIX</t>
  </si>
  <si>
    <t>DÉSIGNATION DU PRIX :</t>
  </si>
  <si>
    <t>Affaire :</t>
  </si>
  <si>
    <t>Date :</t>
  </si>
  <si>
    <t>UNITÉ :</t>
  </si>
  <si>
    <t>Quantité :</t>
  </si>
  <si>
    <t>Date prévisionnelle de réalisation :</t>
  </si>
  <si>
    <t>Rendement journalier * :</t>
  </si>
  <si>
    <t>Coûts Directs HT</t>
  </si>
  <si>
    <t>DÉPENSES RÉALISÉES HT</t>
  </si>
  <si>
    <t>TOTAL</t>
  </si>
  <si>
    <t>DÉSIGNATION</t>
  </si>
  <si>
    <t>P.U</t>
  </si>
  <si>
    <t>Qté</t>
  </si>
  <si>
    <t>Matériaux et fournitures</t>
  </si>
  <si>
    <t>Sous-Traitance identifiée</t>
  </si>
  <si>
    <t>COÛTS DIRECTS</t>
  </si>
  <si>
    <t>N.B.</t>
  </si>
  <si>
    <t>En cas de plantation, application d'un pourcentage de garantie de reprise sur les postes 1, 2 et 3</t>
  </si>
  <si>
    <t>Coûts indirects/CA (%) (1)</t>
  </si>
  <si>
    <t>Marge brute/CA (%) (1+2)</t>
  </si>
  <si>
    <t>Bénéfice/CA (%) (2)</t>
  </si>
  <si>
    <t>Coefficient de marge brute /Coûts directs (K)</t>
  </si>
  <si>
    <t>Bénéfice/coûts directs (%)</t>
  </si>
  <si>
    <t>OBSERVATIONS</t>
  </si>
  <si>
    <t>PRIX DE VENTE  HT</t>
  </si>
  <si>
    <t>PRIX UNITAIRE DE VENTE HT</t>
  </si>
  <si>
    <t>par</t>
  </si>
  <si>
    <t>Rendement journalier * : par homme ou par équipe pour une journée</t>
  </si>
  <si>
    <t>Total Travaux propres ** : Affectés à l'entreprise</t>
  </si>
  <si>
    <t xml:space="preserve">N° du prix : </t>
  </si>
  <si>
    <t>Main d'œuvre PU</t>
  </si>
  <si>
    <t>Matériaux et fourniture PU</t>
  </si>
  <si>
    <t>Matériel PU</t>
  </si>
  <si>
    <t>TOTAL TRAVAUX PROPRES **</t>
  </si>
  <si>
    <t>TOTAL TRAVAUX S/TRAITÉS</t>
  </si>
  <si>
    <t>Quantité
Durée d'utilisation</t>
  </si>
  <si>
    <t>TOTAL TRAVAUX PROPRES</t>
  </si>
  <si>
    <t>TOTAL TRAVAUX SOUS TRAITES IDENTIFIES</t>
  </si>
  <si>
    <t xml:space="preserve">Coefficient </t>
  </si>
  <si>
    <t>Chef de chantier</t>
  </si>
  <si>
    <t>Ouvrier qualifié</t>
  </si>
  <si>
    <t>Jour</t>
  </si>
  <si>
    <t>Avril 2019</t>
  </si>
  <si>
    <t>M. et Mme MARTIN</t>
  </si>
  <si>
    <t>Terreau en sac de 80 l (Éts XX)</t>
  </si>
  <si>
    <t>Gazon de plaquage (Entreprise YY)</t>
  </si>
  <si>
    <t>Décharge Déchets Verts (Ent. WW)</t>
  </si>
  <si>
    <t>Sac</t>
  </si>
  <si>
    <t>T</t>
  </si>
  <si>
    <t>Camionnette</t>
  </si>
  <si>
    <t>Motoculteur</t>
  </si>
  <si>
    <t xml:space="preserve">Nom de l’entreprise du paysage
Forme sociale et capital de la société
Numéro siren et Greffe de rattachement
Siège social
N° de TVA intracommunautaire
Téléphone / Fax
Email
</t>
  </si>
  <si>
    <r>
      <t xml:space="preserve">Identification du client </t>
    </r>
    <r>
      <rPr>
        <sz val="11"/>
        <color rgb="FF00B050"/>
        <rFont val="Calibri"/>
        <family val="2"/>
        <scheme val="minor"/>
      </rPr>
      <t>(nom, adresse)</t>
    </r>
    <r>
      <rPr>
        <sz val="11"/>
        <color theme="1"/>
        <rFont val="Calibri"/>
        <family val="2"/>
        <scheme val="minor"/>
      </rPr>
      <t xml:space="preserve">
Nom de l’interlocuteur
</t>
    </r>
    <r>
      <rPr>
        <sz val="11"/>
        <color rgb="FF00B050"/>
        <rFont val="Calibri"/>
        <family val="2"/>
        <scheme val="minor"/>
      </rPr>
      <t>Numéro de TVA Intracommunautaire (si professionnel)</t>
    </r>
    <r>
      <rPr>
        <sz val="11"/>
        <color theme="1"/>
        <rFont val="Calibri"/>
        <family val="2"/>
        <scheme val="minor"/>
      </rPr>
      <t xml:space="preserve">
Date et lieu d’émission du devis</t>
    </r>
  </si>
  <si>
    <t>DEVIS</t>
  </si>
  <si>
    <r>
      <t xml:space="preserve">Référence du dossier
Numéro du devis
Numéro du client
Nom de l’interlocuteur dans l’entreprise du paysage </t>
    </r>
    <r>
      <rPr>
        <sz val="11"/>
        <color rgb="FF00B050"/>
        <rFont val="Calibri"/>
        <family val="2"/>
        <scheme val="minor"/>
      </rPr>
      <t>(obligatoire si Qualicert)</t>
    </r>
    <r>
      <rPr>
        <sz val="11"/>
        <color theme="1"/>
        <rFont val="Calibri"/>
        <family val="2"/>
        <scheme val="minor"/>
      </rPr>
      <t xml:space="preserve">
Adresse du lieu d’intervention </t>
    </r>
    <r>
      <rPr>
        <sz val="11"/>
        <color rgb="FF00B050"/>
        <rFont val="Calibri"/>
        <family val="2"/>
        <scheme val="minor"/>
      </rPr>
      <t>(A préciser)</t>
    </r>
    <r>
      <rPr>
        <sz val="11"/>
        <color theme="1"/>
        <rFont val="Calibri"/>
        <family val="2"/>
        <scheme val="minor"/>
      </rPr>
      <t xml:space="preserve">
Période de validité du devis à compter de sa date d’émission </t>
    </r>
    <r>
      <rPr>
        <sz val="11"/>
        <color rgb="FF00B050"/>
        <rFont val="Calibri"/>
        <family val="2"/>
        <scheme val="minor"/>
      </rPr>
      <t>(A préciser)</t>
    </r>
    <r>
      <rPr>
        <sz val="11"/>
        <color theme="1"/>
        <rFont val="Calibri"/>
        <family val="2"/>
        <scheme val="minor"/>
      </rPr>
      <t xml:space="preserve">
Devis payant : montant </t>
    </r>
    <r>
      <rPr>
        <sz val="11"/>
        <color rgb="FF00B050"/>
        <rFont val="Calibri"/>
        <family val="2"/>
        <scheme val="minor"/>
      </rPr>
      <t>(si c’est le cas)</t>
    </r>
    <r>
      <rPr>
        <sz val="11"/>
        <color theme="1"/>
        <rFont val="Calibri"/>
        <family val="2"/>
        <scheme val="minor"/>
      </rPr>
      <t xml:space="preserve">
</t>
    </r>
    <r>
      <rPr>
        <sz val="11"/>
        <color rgb="FF00B050"/>
        <rFont val="Calibri"/>
        <family val="2"/>
        <scheme val="minor"/>
      </rPr>
      <t>(Si client particulier)</t>
    </r>
    <r>
      <rPr>
        <sz val="11"/>
        <color theme="1"/>
        <rFont val="Calibri"/>
        <family val="2"/>
        <scheme val="minor"/>
      </rPr>
      <t xml:space="preserve"> Rappel : Le vendeur remet gratuitement un devis personnalisé au consommateur à qui il propose une prestation ou un ensemble de prestations dont le prix total est supérieur ou égal à 100 € TTC ou au consommateur qui lui en fait la demande.</t>
    </r>
  </si>
  <si>
    <t>CONDITIONS GÉNÉRALES DE VENTE ET DE PRESTATION DE SERVICES</t>
  </si>
  <si>
    <r>
      <rPr>
        <u/>
        <sz val="14"/>
        <rFont val="Calibri"/>
        <family val="2"/>
        <scheme val="minor"/>
      </rPr>
      <t>Intitulé exacte de la prestation :</t>
    </r>
    <r>
      <rPr>
        <sz val="11"/>
        <color rgb="FF00B050"/>
        <rFont val="Calibri"/>
        <family val="2"/>
        <scheme val="minor"/>
      </rPr>
      <t xml:space="preserve">
Exemples :
1/ – Pose d’un portail en aluminium (référence XXXXX ) blanc (référence XXXXX)  - mesures - avec réalisation des opérations suivantes : ragréage, pose d’une dalle, pose des poteaux, fourniture du portail et des matériaux….., (NB : si portail acheté sur catalogue, joindre au dossier la photo et référence du portail signé par le client).
2/ – Pose d’un portail en aluminium - mesures - avec réalisation des opérations suivantes :
ragréage, pose d’une dalle, pose des poteaux, sans fourniture du portail…. - La pose du portail se fait sous réserve de la fourniture de la notice de montage</t>
    </r>
  </si>
  <si>
    <t>bouton_macro</t>
  </si>
  <si>
    <r>
      <t xml:space="preserve">Ce tableau vous permet de calculer vos prix selon la méthode décrite sur le site de l'Unep (suivez ce lien pour en savoir plus : </t>
    </r>
    <r>
      <rPr>
        <u/>
        <sz val="11"/>
        <color theme="0"/>
        <rFont val="Calibri"/>
        <family val="2"/>
        <scheme val="minor"/>
      </rPr>
      <t>http://www.lesentreprisesdupaysage.fr/base-documentaire/march%C3%A9s-priv%C3%A9s/savoir-calculer-ses-prix-unitaires</t>
    </r>
    <r>
      <rPr>
        <sz val="11"/>
        <color theme="0"/>
        <rFont val="Calibri"/>
        <family val="2"/>
        <scheme val="minor"/>
      </rPr>
      <t>).
Une fois le calcul terminé, effacez les cases vertes pour réutiliser le tableau.</t>
    </r>
  </si>
  <si>
    <r>
      <rPr>
        <b/>
        <u/>
        <sz val="13"/>
        <color theme="1"/>
        <rFont val="Calibri"/>
        <family val="2"/>
        <scheme val="minor"/>
      </rPr>
      <t xml:space="preserve">Conditions de vente / livraison / prestation de services : </t>
    </r>
    <r>
      <rPr>
        <sz val="11"/>
        <color rgb="FF00B050"/>
        <rFont val="Calibri"/>
        <family val="2"/>
        <scheme val="minor"/>
      </rPr>
      <t xml:space="preserve">(À préciser)
</t>
    </r>
    <r>
      <rPr>
        <sz val="11"/>
        <color theme="1"/>
        <rFont val="Calibri"/>
        <family val="2"/>
        <scheme val="minor"/>
      </rPr>
      <t xml:space="preserve">
</t>
    </r>
    <r>
      <rPr>
        <b/>
        <u/>
        <sz val="11"/>
        <color theme="1"/>
        <rFont val="Calibri"/>
        <family val="2"/>
        <scheme val="minor"/>
      </rPr>
      <t>- Modalités et modes de paiement :</t>
    </r>
    <r>
      <rPr>
        <sz val="11"/>
        <color theme="1"/>
        <rFont val="Calibri"/>
        <family val="2"/>
        <scheme val="minor"/>
      </rPr>
      <t xml:space="preserve"> Paiement possible par : Chèque, carte de paiement, prélèvement, virement, titre interbancaire de paiement </t>
    </r>
    <r>
      <rPr>
        <sz val="11"/>
        <color rgb="FF00B050"/>
        <rFont val="Calibri"/>
        <family val="2"/>
        <scheme val="minor"/>
      </rPr>
      <t xml:space="preserve">(A définir). Il est possible de prévoir : un acompte et/ou un versement à chaque étape de la prestation. En cas d’acompte par exemple : 30 % de la somme TTC totale sera versée par le client à la signature du présent devis. A défaut, l’entreprise du paysage ne débutera pas ses prestations. </t>
    </r>
    <r>
      <rPr>
        <sz val="11"/>
        <rFont val="Calibri"/>
        <family val="2"/>
        <scheme val="minor"/>
      </rPr>
      <t xml:space="preserve">L’acompte, n’étant pas une possibilité de dédit, ne pourra jamais faire l’objet d’un remboursement.
</t>
    </r>
    <r>
      <rPr>
        <sz val="11"/>
        <color theme="1"/>
        <rFont val="Calibri"/>
        <family val="2"/>
        <scheme val="minor"/>
      </rPr>
      <t xml:space="preserve">
</t>
    </r>
    <r>
      <rPr>
        <b/>
        <u/>
        <sz val="11"/>
        <color theme="1"/>
        <rFont val="Calibri"/>
        <family val="2"/>
        <scheme val="minor"/>
      </rPr>
      <t>- Escompte pour paiement anticipé :</t>
    </r>
    <r>
      <rPr>
        <sz val="11"/>
        <color theme="1"/>
        <rFont val="Calibri"/>
        <family val="2"/>
        <scheme val="minor"/>
      </rPr>
      <t xml:space="preserve"> </t>
    </r>
    <r>
      <rPr>
        <sz val="11"/>
        <color rgb="FF00B050"/>
        <rFont val="Calibri"/>
        <family val="2"/>
        <scheme val="minor"/>
      </rPr>
      <t xml:space="preserve">(si pas d’escompte indiquer néant) – ne concerne que les professionnel).
</t>
    </r>
    <r>
      <rPr>
        <sz val="11"/>
        <color theme="1"/>
        <rFont val="Calibri"/>
        <family val="2"/>
        <scheme val="minor"/>
      </rPr>
      <t xml:space="preserve">
</t>
    </r>
    <r>
      <rPr>
        <b/>
        <u/>
        <sz val="11"/>
        <color theme="1"/>
        <rFont val="Calibri"/>
        <family val="2"/>
        <scheme val="minor"/>
      </rPr>
      <t>- Date de paiement :</t>
    </r>
    <r>
      <rPr>
        <sz val="11"/>
        <color theme="1"/>
        <rFont val="Calibri"/>
        <family val="2"/>
        <scheme val="minor"/>
      </rPr>
      <t xml:space="preserve"> </t>
    </r>
    <r>
      <rPr>
        <sz val="11"/>
        <color rgb="FF00B050"/>
        <rFont val="Calibri"/>
        <family val="2"/>
        <scheme val="minor"/>
      </rPr>
      <t xml:space="preserve">(A préciser)
</t>
    </r>
    <r>
      <rPr>
        <sz val="11"/>
        <color theme="1"/>
        <rFont val="Calibri"/>
        <family val="2"/>
        <scheme val="minor"/>
      </rPr>
      <t xml:space="preserve">
</t>
    </r>
    <r>
      <rPr>
        <b/>
        <u/>
        <sz val="11"/>
        <color theme="1"/>
        <rFont val="Calibri"/>
        <family val="2"/>
        <scheme val="minor"/>
      </rPr>
      <t>- Pénalités de retard :</t>
    </r>
    <r>
      <rPr>
        <sz val="11"/>
        <color theme="1"/>
        <rFont val="Calibri"/>
        <family val="2"/>
        <scheme val="minor"/>
      </rPr>
      <t xml:space="preserve"> </t>
    </r>
    <r>
      <rPr>
        <sz val="11"/>
        <color rgb="FF00B050"/>
        <rFont val="Calibri"/>
        <family val="2"/>
        <scheme val="minor"/>
      </rPr>
      <t xml:space="preserve">% des pénalités + 40 € au titre des frais de recouvrement (uniquement entre professionnels)
</t>
    </r>
    <r>
      <rPr>
        <sz val="11"/>
        <color theme="1"/>
        <rFont val="Calibri"/>
        <family val="2"/>
        <scheme val="minor"/>
      </rPr>
      <t xml:space="preserve">
</t>
    </r>
    <r>
      <rPr>
        <b/>
        <u/>
        <sz val="11"/>
        <color theme="1"/>
        <rFont val="Calibri"/>
        <family val="2"/>
        <scheme val="minor"/>
      </rPr>
      <t>- Garanties :</t>
    </r>
    <r>
      <rPr>
        <sz val="11"/>
        <color theme="1"/>
        <rFont val="Calibri"/>
        <family val="2"/>
        <scheme val="minor"/>
      </rPr>
      <t xml:space="preserve"> </t>
    </r>
    <r>
      <rPr>
        <sz val="11"/>
        <color rgb="FF00B050"/>
        <rFont val="Calibri"/>
        <family val="2"/>
        <scheme val="minor"/>
      </rPr>
      <t xml:space="preserve">exemple : reprise des végétaux  - Nature et durée
</t>
    </r>
    <r>
      <rPr>
        <sz val="11"/>
        <color theme="1"/>
        <rFont val="Calibri"/>
        <family val="2"/>
        <scheme val="minor"/>
      </rPr>
      <t xml:space="preserve">
</t>
    </r>
    <r>
      <rPr>
        <b/>
        <u/>
        <sz val="11"/>
        <color theme="1"/>
        <rFont val="Calibri"/>
        <family val="2"/>
        <scheme val="minor"/>
      </rPr>
      <t>- Assurances :</t>
    </r>
    <r>
      <rPr>
        <sz val="11"/>
        <color theme="1"/>
        <rFont val="Calibri"/>
        <family val="2"/>
        <scheme val="minor"/>
      </rPr>
      <t xml:space="preserve"> </t>
    </r>
    <r>
      <rPr>
        <sz val="11"/>
        <color rgb="FF00B050"/>
        <rFont val="Calibri"/>
        <family val="2"/>
        <scheme val="minor"/>
      </rPr>
      <t xml:space="preserve">Nature et durée (A préciser) exemple : « Assurance décennale obligatoire souscrite auprès de …………………… (nom de de l’assureur) ………………………………………………………. (adresse postale), téléphone : ………………………, valable en (secteur géographique couvert) ».
</t>
    </r>
    <r>
      <rPr>
        <sz val="11"/>
        <color theme="1"/>
        <rFont val="Calibri"/>
        <family val="2"/>
        <scheme val="minor"/>
      </rPr>
      <t xml:space="preserve">
- Le présent devis est réalisé sous réserve des constatations qui seront réalisées lors de la mise en œuvre des prestations. En cas de nécessité de modification des prestations, l’entreprise du paysage en informera son client, pour formaliser un nouveau devis. Les travaux seront suspendus pendant cette période de préparation de ce nouveau devis.
- Tout plan et étude remis dans le cadre des échanges entre l’entreprise du paysage et son client / prospect ne pourront être exploités, divulgués ou reproduits, en partie ou en totalité, que par l’entreprise du paysage émettrice desdits documents. A défaut, le client / prospect s’engage à verser une indemnité pour toute utilisation totale ou partiel des documents équivalente à 20% du montant TTC du devis de l’entreprise du paysage liés aux plans ou études produits. A défaut de devis, l’entreprise du paysage transmettra une facture basée sur le coût horaire.
La signature du présent devis vaut acceptation des conditions générales figurant au dos et qui sont signées par l’entreprise du paysage et son client.
Signature de l’entreprise du paysage                                            Signature du client professionnel
                                                                                                                      Date
                                                                                                                      Bon pour accord
                                                                                             </t>
    </r>
    <r>
      <rPr>
        <b/>
        <i/>
        <u/>
        <sz val="11"/>
        <color rgb="FFFF0000"/>
        <rFont val="Calibri"/>
        <family val="2"/>
        <scheme val="minor"/>
      </rPr>
      <t>Ou</t>
    </r>
    <r>
      <rPr>
        <sz val="11"/>
        <color theme="1"/>
        <rFont val="Calibri"/>
        <family val="2"/>
        <scheme val="minor"/>
      </rPr>
      <t xml:space="preserve">
</t>
    </r>
    <r>
      <rPr>
        <b/>
        <sz val="11"/>
        <color rgb="FF00B050"/>
        <rFont val="Calibri"/>
        <family val="2"/>
        <scheme val="minor"/>
      </rPr>
      <t xml:space="preserve">                                                                                         </t>
    </r>
    <r>
      <rPr>
        <sz val="11"/>
        <color theme="1"/>
        <rFont val="Calibri"/>
        <family val="2"/>
        <scheme val="minor"/>
      </rPr>
      <t xml:space="preserve">
Signature de l’entreprise du paysage                                              Signature du client particulier
                                                                                                                        Devis reçu avant l’exécution des travaux*
                                                                                                                        Date*
                                                                                                                        Bon pour accord*
* mentions manuscrites obligatoires</t>
    </r>
  </si>
  <si>
    <r>
      <t xml:space="preserve">Le présent contrat est conclu entre un professionnel  ………….………………….............................................................................................…… 
sis ……. rue …………………....................................................... ville …...............…...…
immatriculé au RCS de .…..…............... sous le numéro ……..…..............................
ou un consommateur M. ou Mme ………....................................…… domicilié(e) au
……..… rue ……………………….........................................…… ville …………..............
ayant passé la commande (ci-après « le CLIENT »)
et …………………………………………….……………….................................................
sis …… rue ………………………………………………….....… ville .............................
immatriculée au RCS de …….....……… sous le numéro ……….......………………
(ci-après « le Prestataire »).
Les présentes conditions générales (CGV) s’appliquent à tous les contrats de ventes de produits et de prestations de services d’aménagement paysagers conclus et/ou exécutés par le prestataire, en France. Elles remplacent et annulent les conditions générales dont la date d’édition est antérieure et seront remplacées par toute édition postérieure. Les parties conviennent que leurs relations seront exclusivement régies par les présentes, quelles que soit les clauses pouvant figurer sur les documents du client, et notamment ses conditions générales d’achat. Toute modification des présentes conditions générales souhaitée par le CLIENT doit faire l’objet d’une demande écrite de sa part au plus tard lors de l’acceptation du devis et doit en outre être acceptée par le prestataire par écrit pour pouvoir lui être opposable. En cas de conflit entre les présentes conditions générales et les conditions particulières portées sur les devis ou tout autre document accepté par les deux parties, les conditions particulières primeront.
</t>
    </r>
    <r>
      <rPr>
        <b/>
        <sz val="7"/>
        <color theme="1"/>
        <rFont val="Arial"/>
        <family val="2"/>
      </rPr>
      <t xml:space="preserve">1) Loi applicable – Tribunaux compétents </t>
    </r>
    <r>
      <rPr>
        <sz val="7"/>
        <color theme="1"/>
        <rFont val="Arial"/>
        <family val="2"/>
      </rPr>
      <t xml:space="preserve">
Le présent contrat et les opérations qui en découlent sont soumis à la loi française. Les CGV sont rédigées en langue française. Dans le cas où elles seraient traduites en une ou plusieurs langues, seul le texte français ferait foi en cas de litige.
Pour les clients professionnels, il est convenu que le tribunal du lieu du siège social de la société prestataire sera seul compétent en cas de litiges auxquels le présent contrat pourrait donner lieu, concernant tant sa validité, son interprétation, son exécution, sa résiliation, leurs conséquences et leurs suites. 
Pour les CLIENTS consommateurs, les litiges qui n’auraient pas pu être résolus à l’amiable seront soumis aux tribunaux compétents dans les conditions de droit commun.
</t>
    </r>
    <r>
      <rPr>
        <b/>
        <sz val="7"/>
        <color theme="1"/>
        <rFont val="Arial"/>
        <family val="2"/>
      </rPr>
      <t>2) Devis</t>
    </r>
    <r>
      <rPr>
        <sz val="7"/>
        <color theme="1"/>
        <rFont val="Arial"/>
        <family val="2"/>
      </rPr>
      <t xml:space="preserve">
Le prestataire établit un devis écrit répondant au besoin formulé par le CLIENT. 
Le devis est élaboré gratuitement sauf lorsque le CLIENT aura été informé préalablement à son élaboration que celui-ci est payant.
Sauf indication contraire dans le devis, celui-ci :
     -     est valable . . . . . mois à compter de la date de son établissement par le prestataire et n’inclut que les prestations et produits qui y sont décrits.
     -     est établi sur la base du taux de TVA applicable au moment de la signature ; toute variation de ce taux découlant des dispositions législatives ou règlementaires à venir sera répercutée au CLIENT..
     -     n’inclut pas les prestations préparatoires et accessoires aux prestations et produits décrits telles que les études, analyses des sols, etc.
     -     s’entend pour l’exécution des travaux qui y sont décrits dans des conditions normales, à l’exclusion de prestations imposées par des conditions imprévues (nécessité de briser des enrochements, de dépolluer des sols, etc.)
     -     n’inclut pas les demandes d’autorisation exigées par des règles d’urbanisme ou des règlements de copropriété ou enfin par mesure de sécurité. Il appartient donc au CLIENT de s’informer et de réaliser toute formalité pour obtenir les autorisations, sous sa seule responsabilité.
</t>
    </r>
    <r>
      <rPr>
        <b/>
        <sz val="7"/>
        <color theme="1"/>
        <rFont val="Arial"/>
        <family val="2"/>
      </rPr>
      <t xml:space="preserve">
3) Commande – Formation du contrat
</t>
    </r>
    <r>
      <rPr>
        <sz val="7"/>
        <color theme="1"/>
        <rFont val="Arial"/>
        <family val="2"/>
      </rPr>
      <t xml:space="preserve">Le contrat est définitivement formé dès l’acceptation, sans réserve ni modification, du devis par le CLIENT. Toute demande de modification d’un devis, faite par observation sur celui-ci ou par tout autre moyen, constituera un obstacle à la formation du contrat sur la base du devis modifié et donnera lieu à l’établissement, par le prestataire, d’un devis modificatif. Le contrat ne sera alors valablement formé que si le devis modificatif est accepté par le CLIENT. L’acceptation du devis se matérialise par la signature du CLIENT.
</t>
    </r>
    <r>
      <rPr>
        <b/>
        <sz val="7"/>
        <color theme="1"/>
        <rFont val="Arial"/>
        <family val="2"/>
      </rPr>
      <t>4) Remise des plans</t>
    </r>
    <r>
      <rPr>
        <sz val="7"/>
        <color theme="1"/>
        <rFont val="Arial"/>
        <family val="2"/>
      </rPr>
      <t xml:space="preserve">
Avant l’exécution des travaux, le CLIENT s’engage à remettre au prestataire les plans des réseaux et des ouvrages enterrés. Pour tout dégât causé aux dits réseaux ou ouvrages non ou mal signalés par le CLIENT, la responsabilité du prestataire ne pourra en aucun cas être engagée.</t>
    </r>
  </si>
  <si>
    <r>
      <rPr>
        <b/>
        <sz val="7"/>
        <color theme="1"/>
        <rFont val="Arial"/>
        <family val="2"/>
      </rPr>
      <t>5) Prix - Facturation – Paiement</t>
    </r>
    <r>
      <rPr>
        <sz val="7"/>
        <color theme="1"/>
        <rFont val="Arial"/>
        <family val="2"/>
      </rPr>
      <t xml:space="preserve">
     1.     Les produits et services proposés par le prestataire sont fournis aux tarifs en vigueur selon le devis établi par lui. Les prix sont exprimés en euros, HT et TTC.
     2.     Sauf accord contraire dans le devis, un acompte de 30% du prix qui y est stipulé est versé par le CLIENT lors de l’acceptation de celui-ci. La commande ne recevra exécution qu’après l’encaissement de cette somme par le prestataire.
En cas d’annulation de la commande par le CLIENT après son acceptation par le prestataire moins de ……. jours avant la date prévue pour la fourniture des services commandés, pour quelque raison que ce soit hormis la force majeure, l’acompte versé sera de plein droit acquis au prestataire et ne pourra donner lieu à un quelconque remboursement. 
Le solde du prix est payable à la réception des travaux ou à la livraison, à moins que les parties aient convenu dans le devis de toute autre modalité de paiement.Les paiements seront effectués par chèque, en espèce ou virement, sauf accord contraire dans le devis. Cependant les règlements ayant pour objet le paiement de tout ou partie d'une dette de plus de 1000 € TTC doivent être faits par chèque barré, virement ou carte de crédit ou de paiement (L112-6 code monétaire).
     3.     Conformément à l’article L.441-3 du code de commerce, les factures seront adressées au CLIENT PROFESSIONNEL au plus tard lors de la réception des travaux et/ou produits.
     4.     Entre professionnels, en cas de retard de paiement ou d’encaissement de tout ou partie du prix, un intérêt de retard égal au taux d’intérêt de la Banque Centrale Européenne majoré de 10 points de pourcentage sera dû sur la totalité des sommes TTC impayées dès la survenance de l’échéance figurant sur la facture et sans qu’une mise en demeure préalable ne soit nécessaire pour cela (article L. 441-6 du code de commerce).
Tout retard de paiement entraîne en outre, de plein droit, sans qu’il soit besoin de mise en demeure : l’exigibilité de la totalité des créances du prestataire, même non échues, ainsi que le droit pour le prestataire de suspendre toutes les livraisons et tous les travaux en cours jusqu’à complet paiement et la possibilité pour le prestataire d’exiger un paiement intégral à la commande pour les affaires à venir.
Entre les professionnels, le délai de règlement des sommes dues est fixé au 30ème jour suivant la date de réception des marchandises ou d’exécution de la prestation demandée (article L441-6 du code du commerce). Tout retard de paiement entrainera le paiement d’une indemnité forfaitaire de 40 euros pour frais de recouvrement.
     5.     Pour les CLIENTS PARTICULIERS/CONSOMMATEURS, conformément à l’article 1er de l’arrêté n°83-50A du 3 octobre 1983, le prestataire transmettra ou remettra au client une note reprenant les prestations réalisées et leur montant.
</t>
    </r>
    <r>
      <rPr>
        <b/>
        <sz val="7"/>
        <color theme="1"/>
        <rFont val="Arial"/>
        <family val="2"/>
      </rPr>
      <t>6) Réserve de propriété</t>
    </r>
    <r>
      <rPr>
        <sz val="7"/>
        <color theme="1"/>
        <rFont val="Arial"/>
        <family val="2"/>
      </rPr>
      <t xml:space="preserve">
Tous les produits remis au CLIENT en exécution du contrat restent la propriété du prestataire jusqu’à complet encaissement de leur prix. Les risques (perte, vol, détérioration, etc.) relatifs aux dits produits sont cependant transférés au CLIENT dès leur livraison, de même que l’obligation de réparer les dommages qu’ils pourraient causer aux biens et aux personnes.
</t>
    </r>
    <r>
      <rPr>
        <b/>
        <sz val="7"/>
        <color theme="1"/>
        <rFont val="Arial"/>
        <family val="2"/>
      </rPr>
      <t>7) Délais d’exécution</t>
    </r>
    <r>
      <rPr>
        <sz val="7"/>
        <color theme="1"/>
        <rFont val="Arial"/>
        <family val="2"/>
      </rPr>
      <t xml:space="preserve">
     1.     Les retards ne pourront pas être invoqués par les clients professionnels pour justifier l’annulation de la commande ou pour ouvrir droit à des retenues sur le prix ou au paiement de dommages intérêts par le prestataire.
     2.     Conformément à l’article L.111-1 du code de la consommation, dans tout contrat ayant pour objet la vente d’un bien meuble ou la fourniture d’une prestation de service à un consommateur, le prestataire doit, lorsque la livraison de bien ou la fourniture de la prestation n’est pas immédiate, indiquer la date limite à laquelle il s’engage à livrer le bien ou à exécuter la prestation. A défaut d’indication, le prestataire livre le produit ou exécute la prestation sans retard injustifié et au plus tard 30 jours après la conclusion du contrat (article L.216-1 du Code de la consommation).
Dans les conditions prévues à l’article L.216-2 du code de la consommation, les clients consommateurs pourront dénoncer le contrat dont le prix convenu en TTC excède les seuils fixés par voie réglementaire, par lettre recommandée avec accusé de réception ou par un écrit sur un autre support durable si, après avoir enjoint, selon les mêmes modalités, le prestataire d’effectuer la livraison ou de fournir le service dans un délai supplémentaire raisonnable, ce dernier ne s’est pas exécuté dans ce délai sauf cas de force majeure. Le contrat est considéré comme rompu à la réception par le prestataire de la lettre du consommateur l’informant de la dénonciation, à moins que la livraison soit intervenue entre l’envoi et la réception de la lettre. Les sommes versées par le CLIENT lui seront alors restituées au plus tard dans les 14 jours qui suivent la </t>
    </r>
  </si>
  <si>
    <r>
      <t xml:space="preserve">date de dénonciation du contrat, à l’exclusion de toute indemnisation ou retenue.
</t>
    </r>
    <r>
      <rPr>
        <b/>
        <sz val="7"/>
        <color theme="1"/>
        <rFont val="Arial"/>
        <family val="2"/>
      </rPr>
      <t>8) Réception des travaux et produits</t>
    </r>
    <r>
      <rPr>
        <sz val="7"/>
        <color theme="1"/>
        <rFont val="Arial"/>
        <family val="2"/>
      </rPr>
      <t xml:space="preserve">
A défaut de stipulation contraire dans le devis, la prise de possession des travaux et/ou des produits vaut réception, les éventuelles réserves étant formulées comme suit. En l’absence de procès verbal de réception, les travaux et/ou produits sont présumés être conformes à défaut de réserve formulée par lettre recommandée avec accusé de réception dans un délai de 15 jours après la réception pour les travaux et 5 jours après la livraison pour les produits. En présence d’un procès verbal de réception, les travaux et/ou produits sont présumés être conformes, à défaut de réserve formulée sur ce document.
</t>
    </r>
    <r>
      <rPr>
        <b/>
        <sz val="7"/>
        <color theme="1"/>
        <rFont val="Arial"/>
        <family val="2"/>
      </rPr>
      <t xml:space="preserve">9) Responsabilité - Force majeure
</t>
    </r>
    <r>
      <rPr>
        <sz val="7"/>
        <color theme="1"/>
        <rFont val="Arial"/>
        <family val="2"/>
      </rPr>
      <t xml:space="preserve">     1.     Le prestataire est tenu d’une obligation de moyen et non de résultat, sauf lorsque cela est prévu par une disposition légale impérative.
     2.     En ce qui concerne la responsabilité du fait des produits défectueux, le prestataire ne pourra voir sa responsabilité engagée au titre des dommages causés aux biens qui ne sont pas utilisés par les clients professionnels principalement pour leur usage ou leur consommation privée (article 1386-15 du code civil).
     3.     Le prestataire sera exonéré de toute responsabilité lorsqu’il aura été empêché d’exécuter en tout ou partie ses obligations, notamment en matière de délais, en raison d’un cas de force majeur. Les parties conviennent que seront notamment assimilés à des cas de force majeure les intempéries, les catastrophes naturelles, les sécheresses, les inondations, les grèves ou le manque de main d’œuvre, sauf lorsque de telles assimilations sont interdites par des dispositions légales d’ordre public.
     4.     Pour garantir les conséquences pécuniaires d’une éventuelle mise en cause de sa responsabilité, le prestataire a souscrit une assurance dont les garanties et capitaux figurent sur l’attestation, dont il pourra sur simple demande du CLIENT lui en être remis un exemplaire. 
     5.     Le CLIENT déclare avoir souscrit toutes assurances utiles pour couvrir tout sinistre direct et indirect pouvant affecter les biens.
</t>
    </r>
    <r>
      <rPr>
        <b/>
        <sz val="7"/>
        <color theme="1"/>
        <rFont val="Arial"/>
        <family val="2"/>
      </rPr>
      <t xml:space="preserve">10) Garanties légale et contractuelle
</t>
    </r>
    <r>
      <rPr>
        <sz val="7"/>
        <color theme="1"/>
        <rFont val="Arial"/>
        <family val="2"/>
      </rPr>
      <t xml:space="preserve">     1.     Le prestataire n’accorde aucune garantie contractuelle automatique
     2.     Cependant, les végétaux fournis et plantés par le prestataire peuvent faire l’objet d’une garantie contractuelle de reprise selon un prix à convenir entre les parties. Cette garantie s’applique jusqu’au 1er juillet de l’année civile suivant celle au cours de laquelle les végétaux ont été plantés.
Cette garantie sera exclue :
     -     si l’entretien à la charge du CLIENT n’a pas été correctement effectué, notamment l’arrosage, le bassinage, la vérification des tuteurs et des haubans, les traitements parasitaires, le désherbage des massifs, etc.
     -     en cas de vandalisme, vol, gel, sécheresse, inondation, grêle, orage violent et neige, produits désherbants non-appropriés.
     -     si les végétaux n’ont pas été fournis.
     3.     De plus, le CLIENT bénéficie de la garantie contractuelle éventuellement offerte par les fournisseurs des produits que le prestataire lui a vendus.
     4.     A l’égard des clients consommateurs, les produits fournis par le prestataire bénéficient de plein droit et sans paiement complémentaire, conformément aux dispositions légales ;
– de la garantie légale de conformité pour les produits apparemment défectueux, abîmés ou endommagés ou ne correspondant pas à la commande, dans les conditions de l'article L. 217-4 et suivants du code de la consommation ;
– de la garantie légale contre les vices cachés provenant d’un défaut de matière, de conception ou de fabrication affectant les produits livrés et les rendant impropres à leur utilisation, dans les conditions prévues aux articles 1641 et suivants du code civil.
_______________________________________________________________
Pour agir en garantie légale de conformité, le CLIENT :
- bénéficie d'un délai de deux ans à compter de la délivrance du produit pour agir ;
- peut choisir entre la réparation ou le remplacement du produit, sous réserve des conditions de coût prévues par l'article L. 217-9 du code de la consommation ;
- est dispensé de rapporter la preuve de l'existence du défaut de conformité du produit durant les vingt-quatre mois suivant la délivrance du Produit.
La garantie légale de conformité s'applique indépendamment de la garantie commerciale éventuellement consentie.
Pour la garantie des vices cachés, si le CLIENT décide de la mettre en œuvre, il peut choisir entre la résolution de la vente ou une réduction du prix de vente conformément à l'article 1644 du code civil.
______________________________________________________________
</t>
    </r>
  </si>
  <si>
    <r>
      <t xml:space="preserve">La responsabilité du prestataire ne saurait être engagée dans les cas suivants :
- non-respect de la législation du pays dans lequel les produits sont livrés, qu’il appartient au client de vérifier ;
– en cas de mauvaise utilisation, d’utilisation à des fins professionnelles, négligence ou défaut d’entretien de la part du CLIENT, comme en cas d’usure normale du produit, d’accident ou de force majeure.
La garantie du prestataire est, en tout état de cause, limitée au remplacement ou au remboursement des produits non conformes ou affectés d’un vice.
     6.     Si le prestataire exécute des travaux entrant dans le cadre de l’article 1792 du code civil, ces travaux sont couverts par la garantie décennale.
</t>
    </r>
    <r>
      <rPr>
        <b/>
        <sz val="7"/>
        <color theme="1"/>
        <rFont val="Arial"/>
        <family val="2"/>
      </rPr>
      <t xml:space="preserve">11) Propriété intellectuelle
</t>
    </r>
    <r>
      <rPr>
        <sz val="7"/>
        <color theme="1"/>
        <rFont val="Arial"/>
        <family val="2"/>
      </rPr>
      <t xml:space="preserve">1. Le prestataire reste propriétaire de tous les droits de propriété intellectuelle sur les études, dessins, modèles, prototypes, etc., réalisés (même à la demande du CLIENT) en vue de la fourniture des services au CLIENT.
2. Le CLIENT s’interdit donc toute reproduction ou exploitation desdites études, dessins, modèles et prototypes, etc., sans l’autorisation expresse, écrite et préalable du prestataire qui peut la conditionner à une contrepartie financière.
</t>
    </r>
    <r>
      <rPr>
        <b/>
        <sz val="7"/>
        <color theme="1"/>
        <rFont val="Arial"/>
        <family val="2"/>
      </rPr>
      <t>12) Droit de rétractation</t>
    </r>
    <r>
      <rPr>
        <sz val="7"/>
        <color theme="1"/>
        <rFont val="Arial"/>
        <family val="2"/>
      </rPr>
      <t xml:space="preserve">
1. Pour les contrats conclus hors établissement tels que définis à l’article L 221-1 du Code de la Consommation (c’est-à-dire les contrats souscrits dans tout lieu où le prestataire n’exerce pas son activité habituelle ou s’il l’exerce, si le client a été sollicité dans un lieu différent, ou lors d’une excursion ayant pour but ou effet de promouvoir les biens et/ou services du prestataire) entre le prestataire et un CLIENT particulier consommateur, le CLIENT dispose, conformément à la loi, d'un délai de rétractation de 14 jours à compter de la conclusion du contrat ou de la réception du produit pour exercer son droit de rétractation auprès du prestataire et annuler sa commande, sans avoir à justifier de motifs ni à payer de pénalité, à fin d'échange ou de remboursement, sauf si l'exécution des prestations a commencé, avec l'accord du Client et est pleinement réalisée, avant la fin du délai de rétractation et à condition que les produits soient retournés dans leur emballage d’origine et en parfait état dans les 14 jours suivant la notification de la décision de rétractation du CLIENT.
Le droit de rétractation peut être exercé à l'aide du formulaire type de rétractation accompagnant le contrat, auquel cas un accusé de réception sur un support durable sera immédiatement communiqué au CLIENT par le prestataire, ou de toute autre déclaration, dénuée d'ambiguïté, exprimant la volonté de se rétracter.
En cas d'exercice du droit de rétractation dans le délai susvisé, seul le prix des services et/ou produits achetés et les frais de livraison sont remboursés. Les frais de retour sont à la charge du client, sauf si les produits sont livrés au moment de la conclusion du contrat et que ceux-ci ne peuvent pas être renvoyés normalement par voie postale en raison de leur nature.
Le remboursement des sommes effectivement réglées par le CLIENT sera effectué dans un délai de 14 jours à compter de la réception des produits retournés ou pour une prestation de service, à compter de la réception, par le prestataire, de la notification de la rétractation du CLIENT.
2. Le droit de rétractation s’applique sous réserve des exceptions mentionnées à l’article L.221-28 du code de la consommation.
3. Dans le cas d’un contrat de prestation de services hors ceux visés à l’article L.221-28 du Code de la consommation, si le CLIENT a demandé de commencer la prestation pendant le délai de rétractation, il doit payer au PRESTATAIRE un montant proportionnel à ce qui lui a été fourni jusqu’au moment où il a informé le PRESTATAIRE de sa rétractation du présent contrat, par rapport à l’ensemble des prestations prévues par le contrat.
</t>
    </r>
    <r>
      <rPr>
        <b/>
        <sz val="7"/>
        <color theme="1"/>
        <rFont val="Arial"/>
        <family val="2"/>
      </rPr>
      <t xml:space="preserve">13) Information précontractuelle - Acceptation des CGV
</t>
    </r>
    <r>
      <rPr>
        <sz val="7"/>
        <color theme="1"/>
        <rFont val="Arial"/>
        <family val="2"/>
      </rPr>
      <t xml:space="preserve">1. Le CLIENT reconnaît avoir eu communication, préalablement à l’achat immédiat ou à la passation de sa commande, d’une manière claire et compréhensible, des présentes CGV et de toutes informations et renseignements visés aux articles L.111-1 et suivants du Code de la consommation et en particulier :
- les caractéristiques essentielles du produit et/ou de la prestation de service ;
- le prix des produits et/ou de la prestation de service et des frais annexes (livraison, par exemple) ;
- en l’absence d’exécution immédiate du contrat, la date ou le délai auquel le prestataire s’engage à livrer le produit et/ou la prestation de service ;
- les informations relatives à l’identité du prestataire, à ses coordonnées postales, téléphoniques et électroniques, et à ses activités, si elles ne ressortent pas du contexte ;
- les informations relatives aux garanties légales et contractuelles et à leurs modalités de mise en œuvre ;
- la possibilité de recourir à une médiation conventionnelle en cas de litige.
2. Le fait pour un CLIENT particulier ou professionnel d’effectuer un achat ou de commander un produit et/ou une prestation de services emporte adhésion et </t>
    </r>
  </si>
  <si>
    <r>
      <t xml:space="preserve">acceptation pleine et entière des présentes CGV, ce qui est expressément reconnu par le CLIENT.
</t>
    </r>
    <r>
      <rPr>
        <b/>
        <sz val="7"/>
        <color theme="1"/>
        <rFont val="Arial"/>
        <family val="2"/>
      </rPr>
      <t xml:space="preserve">
14) Traitement des données</t>
    </r>
    <r>
      <rPr>
        <sz val="7"/>
        <color theme="1"/>
        <rFont val="Arial"/>
        <family val="2"/>
      </rPr>
      <t xml:space="preserve">
La réalisation des obligations prévues par le contrat liant les parties et la gestion de sa relation « client » conduisent le Prestataire à collecter les données à caractère personnel de ses clients. Les informations recueillies vous concernant font l’objet d’un traitement sous la responsabilité de :
</t>
    </r>
    <r>
      <rPr>
        <i/>
        <sz val="7"/>
        <color rgb="FF00B050"/>
        <rFont val="Arial"/>
        <family val="2"/>
      </rPr>
      <t>Indiquer la dénomination de l’entreprise et les informations légales (adresse du siège social, numéro RCS et lieu d’immatriculation le cas échéant, forme et capital social pour les sociétés), et le cas échéant, le nom du représentant légal</t>
    </r>
    <r>
      <rPr>
        <sz val="7"/>
        <color theme="1"/>
        <rFont val="Arial"/>
        <family val="2"/>
      </rPr>
      <t xml:space="preserve">
Les données personnelles que vous communiquez au Prestataire sont destinées à la gestion des demandes, devis et commandes et à la constitution d’un fichier clientèle à des fins de prospection commerciale. Ces informations pourront également être conservées aux fins de preuve dans le respect des obligations légales et réglementaires (paiement, garantie, litige …).
Les données collectées sont susceptibles d’être conservées pendant toute la durée de la relation commerciale et pendant 3 ans après cette dernière pour permettre la prospection commerciale.
Le prestataire ne communique vos données à caractère personnel qu’à des destinataires habilités et déterminés. Les destinataires de vos données à caractère personnel sont les services concernés du prestataire.
Vous bénéficiez d’un droit d’accès, de rectification, de portabilité, d’effacement de celles-ci ou d’une limitation du traitement. Vous pouvez vous opposer au traitement des données vous concernant et disposez du droit de retirer votre consentement à tout moment en vous adressant à : </t>
    </r>
  </si>
  <si>
    <r>
      <rPr>
        <i/>
        <sz val="7"/>
        <color rgb="FF00B050"/>
        <rFont val="Arial"/>
        <family val="2"/>
      </rPr>
      <t>Mentionner les coordonnées de l’entreprise (adresse mail, adresse postale).</t>
    </r>
    <r>
      <rPr>
        <sz val="7"/>
        <color theme="1"/>
        <rFont val="Arial"/>
        <family val="2"/>
      </rPr>
      <t xml:space="preserve">
Vous disposez du droit d’introduire une réclamation auprès de la CNIL, 3 Place de Fontenoy - TSA 80715 - 75334 PARIS CEDEX 07, site Internet : www.cnil.fr 
</t>
    </r>
    <r>
      <rPr>
        <b/>
        <sz val="7"/>
        <color theme="1"/>
        <rFont val="Arial"/>
        <family val="2"/>
      </rPr>
      <t>15) Réclamations</t>
    </r>
    <r>
      <rPr>
        <sz val="7"/>
        <color theme="1"/>
        <rFont val="Arial"/>
        <family val="2"/>
      </rPr>
      <t xml:space="preserve"> </t>
    </r>
    <r>
      <rPr>
        <b/>
        <u/>
        <sz val="7"/>
        <color rgb="FFFF0000"/>
        <rFont val="Arial"/>
        <family val="2"/>
      </rPr>
      <t>=&gt; à ajuster si l’entreprise a choisi un autre médiateur de la consommation.</t>
    </r>
    <r>
      <rPr>
        <sz val="7"/>
        <color theme="1"/>
        <rFont val="Arial"/>
        <family val="2"/>
      </rPr>
      <t xml:space="preserve">
</t>
    </r>
    <r>
      <rPr>
        <sz val="7"/>
        <color rgb="FF00B050"/>
        <rFont val="Arial"/>
        <family val="2"/>
      </rPr>
      <t>En cas de conflit non résolu avec le PRESTATAIRE, le CLIENT consommateur peut formuler gratuitement ses réclamations auprès de l’Association des Médiateurs Européens http://www.mediationconso-ame.com (Médiation de la consommation AME, 11 Place Dauphine, 75001 Paris), dans les conditions prévues aux articles L.612-1 et suivants. En particulier, le CLIENT consommateur doit justifier avoir préalablement tenté de résoudre son litige directement auprès du PRESTATAIRE par une réclamation adressée par lettre recommandée avec accusé de réception. Le CLIENT dispose d’un délai d’un an à compter de sa réclamation écrite auprès du PRESTATAIRE pour introduire sa demande auprès du médiateur.</t>
    </r>
    <r>
      <rPr>
        <sz val="7"/>
        <color theme="1"/>
        <rFont val="Arial"/>
        <family val="2"/>
      </rPr>
      <t xml:space="preserve">
Fait le :                                                   à : 		
Signature du Client                            Signature et tampon du Prestataire :</t>
    </r>
  </si>
  <si>
    <r>
      <rPr>
        <b/>
        <u/>
        <sz val="11"/>
        <color theme="1"/>
        <rFont val="Arial"/>
        <family val="2"/>
      </rPr>
      <t xml:space="preserve">Modèle de formulaire de rétractation pour les contrats hors établissement UNIQUEMENT tels que prévus à l’article 12 </t>
    </r>
    <r>
      <rPr>
        <sz val="11"/>
        <color theme="1"/>
        <rFont val="Arial"/>
        <family val="2"/>
      </rPr>
      <t xml:space="preserve">
Veuillez compléter et renvoyer le présent formulaire uniquement si vous souhaitez vous rétracter du contrat.
</t>
    </r>
    <r>
      <rPr>
        <sz val="11"/>
        <rFont val="Arial"/>
        <family val="2"/>
      </rPr>
      <t>À l'attention de</t>
    </r>
    <r>
      <rPr>
        <sz val="11"/>
        <color rgb="FF00B050"/>
        <rFont val="Arial"/>
        <family val="2"/>
      </rPr>
      <t xml:space="preserve"> [le professionnel insère ici son nom, son adresse géographique et, lorsqu'ils sont disponibles, son numéro de télécopieur et son adresse électronique] :</t>
    </r>
    <r>
      <rPr>
        <sz val="11"/>
        <color theme="1"/>
        <rFont val="Arial"/>
        <family val="2"/>
      </rPr>
      <t xml:space="preserve">
Je/nous (*) vous notifie/notifions (*) par la présente ma/notre (*) rétractation du contrat portant sur la vente du bien (*)/pour la prestation de services (*) ci-dessous :
Commandé le (*)/reçu le (*) :
Nom du (des) consommateur(s) :
Adresse du (des) consommateur(s) :
Signature du (des) consommateur(s) (uniquement en cas de notification du présent formulaire sur papier) : […] »
Date :
(*) Rayez la mention inutile.</t>
    </r>
  </si>
  <si>
    <t>TVA</t>
  </si>
  <si>
    <t>Base HT</t>
  </si>
  <si>
    <t>Montant TVA</t>
  </si>
  <si>
    <t>Net à payer en Euros</t>
  </si>
  <si>
    <t>LIMITE</t>
  </si>
  <si>
    <t>Prix pour mémoire</t>
  </si>
  <si>
    <t>NE PAS MODIFIER !</t>
  </si>
  <si>
    <t>Travaux de mise en œuvre des systèmes d'arrosage</t>
  </si>
  <si>
    <t>Travaux de réalisation de clôtures</t>
  </si>
  <si>
    <t>Plantation des arbres et arbustes</t>
  </si>
  <si>
    <t>Tuteurs et systèmes de protection</t>
  </si>
  <si>
    <t>Travaux liés aux revêtements</t>
  </si>
  <si>
    <t>Travaux de mise en place de murets paysagers et d'escaliers</t>
  </si>
  <si>
    <t>Travaux de réalisation de bassins d'ornement</t>
  </si>
  <si>
    <t>Travaux de terrassements des aménagements paysagers</t>
  </si>
  <si>
    <t>Travaux de terrassement</t>
  </si>
  <si>
    <t>Platelage bois</t>
  </si>
  <si>
    <t>Pavage et dallage</t>
  </si>
  <si>
    <t>Revêtements hydrocarbonés</t>
  </si>
  <si>
    <t>Bordures et caniveaux</t>
  </si>
  <si>
    <t>Travaux des sols</t>
  </si>
  <si>
    <t>Cartographie des sols en place</t>
  </si>
  <si>
    <t>Analyse de terre</t>
  </si>
  <si>
    <r>
      <t xml:space="preserve">Étapes : prélèvement des échantillons de sol ; analyse en laboratoire.
Précisions : type d'analyse </t>
    </r>
    <r>
      <rPr>
        <sz val="10"/>
        <color rgb="FF00B050"/>
        <rFont val="Calibri"/>
        <family val="2"/>
        <scheme val="minor"/>
      </rPr>
      <t>()</t>
    </r>
    <r>
      <rPr>
        <sz val="10"/>
        <color theme="1"/>
        <rFont val="Calibri"/>
        <family val="2"/>
        <scheme val="minor"/>
      </rPr>
      <t xml:space="preserve"> ; laboratoire </t>
    </r>
    <r>
      <rPr>
        <sz val="10"/>
        <color rgb="FF00B050"/>
        <rFont val="Calibri"/>
        <family val="2"/>
        <scheme val="minor"/>
      </rPr>
      <t>()</t>
    </r>
    <r>
      <rPr>
        <sz val="10"/>
        <color theme="1"/>
        <rFont val="Calibri"/>
        <family val="2"/>
        <scheme val="minor"/>
      </rPr>
      <t>.</t>
    </r>
  </si>
  <si>
    <t>Décompactage du fond de forme</t>
  </si>
  <si>
    <t>Décapage</t>
  </si>
  <si>
    <t>Concassage</t>
  </si>
  <si>
    <t>Criblage</t>
  </si>
  <si>
    <t>Stockage des terres ressources</t>
  </si>
  <si>
    <t>Remédiation</t>
  </si>
  <si>
    <t>Mise en place des sols reconstitués</t>
  </si>
  <si>
    <r>
      <t xml:space="preserve">Étapes : réalisation des observations ; cartographie.
Précisions : observations par </t>
    </r>
    <r>
      <rPr>
        <sz val="10"/>
        <color rgb="FF00B050"/>
        <rFont val="Calibri"/>
        <family val="2"/>
        <scheme val="minor"/>
      </rPr>
      <t>tarière/fosse</t>
    </r>
    <r>
      <rPr>
        <sz val="10"/>
        <rFont val="Calibri"/>
        <family val="2"/>
        <scheme val="minor"/>
      </rPr>
      <t xml:space="preserve"> ; type de matériel utilisé</t>
    </r>
    <r>
      <rPr>
        <sz val="10"/>
        <color rgb="FF00B050"/>
        <rFont val="Calibri"/>
        <family val="2"/>
        <scheme val="minor"/>
      </rPr>
      <t xml:space="preserve"> ()</t>
    </r>
    <r>
      <rPr>
        <sz val="10"/>
        <rFont val="Calibri"/>
        <family val="2"/>
        <scheme val="minor"/>
      </rPr>
      <t>.</t>
    </r>
  </si>
  <si>
    <r>
      <t xml:space="preserve">Étapes : concassage.
Précisions : type de matériel utilisé </t>
    </r>
    <r>
      <rPr>
        <sz val="10"/>
        <color rgb="FF00B050"/>
        <rFont val="Calibri"/>
        <family val="2"/>
        <scheme val="minor"/>
      </rPr>
      <t>()</t>
    </r>
    <r>
      <rPr>
        <sz val="10"/>
        <color theme="1"/>
        <rFont val="Calibri"/>
        <family val="2"/>
        <scheme val="minor"/>
      </rPr>
      <t>.</t>
    </r>
  </si>
  <si>
    <r>
      <t xml:space="preserve">Étapes : criblage ; </t>
    </r>
    <r>
      <rPr>
        <sz val="10"/>
        <color rgb="FF00B050"/>
        <rFont val="Calibri"/>
        <family val="2"/>
        <scheme val="minor"/>
      </rPr>
      <t>évacuation/enfouissage</t>
    </r>
    <r>
      <rPr>
        <sz val="10"/>
        <color theme="1"/>
        <rFont val="Calibri"/>
        <family val="2"/>
        <scheme val="minor"/>
      </rPr>
      <t xml:space="preserve"> des refus de criblage.
Précisions : type de matériel utilisé</t>
    </r>
    <r>
      <rPr>
        <sz val="10"/>
        <color rgb="FF00B050"/>
        <rFont val="Calibri"/>
        <family val="2"/>
        <scheme val="minor"/>
      </rPr>
      <t xml:space="preserve"> ()</t>
    </r>
    <r>
      <rPr>
        <sz val="10"/>
        <color theme="1"/>
        <rFont val="Calibri"/>
        <family val="2"/>
        <scheme val="minor"/>
      </rPr>
      <t xml:space="preserve"> ; sur sol sec.</t>
    </r>
  </si>
  <si>
    <r>
      <t xml:space="preserve">Étapes : déstockage ; </t>
    </r>
    <r>
      <rPr>
        <sz val="10"/>
        <color rgb="FF00B050"/>
        <rFont val="Calibri"/>
        <family val="2"/>
        <scheme val="minor"/>
      </rPr>
      <t>séchage éventuel</t>
    </r>
    <r>
      <rPr>
        <sz val="10"/>
        <color theme="1"/>
        <rFont val="Calibri"/>
        <family val="2"/>
        <scheme val="minor"/>
      </rPr>
      <t xml:space="preserve"> ; </t>
    </r>
    <r>
      <rPr>
        <sz val="10"/>
        <color rgb="FF00B050"/>
        <rFont val="Calibri"/>
        <family val="2"/>
        <scheme val="minor"/>
      </rPr>
      <t>émiettage éventuel</t>
    </r>
    <r>
      <rPr>
        <sz val="10"/>
        <color theme="1"/>
        <rFont val="Calibri"/>
        <family val="2"/>
        <scheme val="minor"/>
      </rPr>
      <t xml:space="preserve"> ; </t>
    </r>
    <r>
      <rPr>
        <sz val="10"/>
        <color rgb="FF00B050"/>
        <rFont val="Calibri"/>
        <family val="2"/>
        <scheme val="minor"/>
      </rPr>
      <t>amendements organiques éventuels</t>
    </r>
    <r>
      <rPr>
        <sz val="10"/>
        <color theme="1"/>
        <rFont val="Calibri"/>
        <family val="2"/>
        <scheme val="minor"/>
      </rPr>
      <t xml:space="preserve">.
Précisions : type de matériel utilisé </t>
    </r>
    <r>
      <rPr>
        <sz val="10"/>
        <color rgb="FF00B050"/>
        <rFont val="Calibri"/>
        <family val="2"/>
        <scheme val="minor"/>
      </rPr>
      <t>()</t>
    </r>
    <r>
      <rPr>
        <sz val="10"/>
        <color theme="1"/>
        <rFont val="Calibri"/>
        <family val="2"/>
        <scheme val="minor"/>
      </rPr>
      <t xml:space="preserve"> ; type d'amendement éventuel </t>
    </r>
    <r>
      <rPr>
        <sz val="10"/>
        <color rgb="FF00B050"/>
        <rFont val="Calibri"/>
        <family val="2"/>
        <scheme val="minor"/>
      </rPr>
      <t>()</t>
    </r>
    <r>
      <rPr>
        <sz val="10"/>
        <color theme="1"/>
        <rFont val="Calibri"/>
        <family val="2"/>
        <scheme val="minor"/>
      </rPr>
      <t>.</t>
    </r>
  </si>
  <si>
    <r>
      <t xml:space="preserve">Étapes : réalisation du décompactage.
Précisions : type de matériel utilisé </t>
    </r>
    <r>
      <rPr>
        <sz val="10"/>
        <color rgb="FF00B050"/>
        <rFont val="Calibri"/>
        <family val="2"/>
        <scheme val="minor"/>
      </rPr>
      <t>()</t>
    </r>
    <r>
      <rPr>
        <sz val="10"/>
        <color theme="1"/>
        <rFont val="Calibri"/>
        <family val="2"/>
        <scheme val="minor"/>
      </rPr>
      <t xml:space="preserve"> ; épaisseur </t>
    </r>
    <r>
      <rPr>
        <sz val="10"/>
        <color rgb="FF00B050"/>
        <rFont val="Calibri"/>
        <family val="2"/>
        <scheme val="minor"/>
      </rPr>
      <t>()</t>
    </r>
    <r>
      <rPr>
        <sz val="10"/>
        <color theme="1"/>
        <rFont val="Calibri"/>
        <family val="2"/>
        <scheme val="minor"/>
      </rPr>
      <t xml:space="preserve"> cm.</t>
    </r>
  </si>
  <si>
    <t>Protection mécanique des arbres</t>
  </si>
  <si>
    <r>
      <t xml:space="preserve">Étapes : fourniture et réalisation de la protection.
Précisions : type de protection </t>
    </r>
    <r>
      <rPr>
        <sz val="10"/>
        <color rgb="FF00B050"/>
        <rFont val="Calibri"/>
        <family val="2"/>
        <scheme val="minor"/>
      </rPr>
      <t>()</t>
    </r>
    <r>
      <rPr>
        <sz val="10"/>
        <color theme="1"/>
        <rFont val="Calibri"/>
        <family val="2"/>
        <scheme val="minor"/>
      </rPr>
      <t>.</t>
    </r>
  </si>
  <si>
    <t>Réalisation de fosses de plantation</t>
  </si>
  <si>
    <r>
      <t>Étapes : contrôle de l'humidité ; fourniture et mise en place des différentes couches ; compactage.
Précisions : type de matériel utilisé</t>
    </r>
    <r>
      <rPr>
        <sz val="10"/>
        <color rgb="FF00B050"/>
        <rFont val="Calibri"/>
        <family val="2"/>
        <scheme val="minor"/>
      </rPr>
      <t xml:space="preserve"> ()</t>
    </r>
    <r>
      <rPr>
        <sz val="10"/>
        <color theme="1"/>
        <rFont val="Calibri"/>
        <family val="2"/>
        <scheme val="minor"/>
      </rPr>
      <t xml:space="preserve"> ; proportion du mélange </t>
    </r>
    <r>
      <rPr>
        <sz val="10"/>
        <color rgb="FF00B050"/>
        <rFont val="Calibri"/>
        <family val="2"/>
        <scheme val="minor"/>
      </rPr>
      <t>()</t>
    </r>
    <r>
      <rPr>
        <sz val="10"/>
        <color theme="1"/>
        <rFont val="Calibri"/>
        <family val="2"/>
        <scheme val="minor"/>
      </rPr>
      <t xml:space="preserve"> et volume </t>
    </r>
    <r>
      <rPr>
        <sz val="10"/>
        <color rgb="FF00B050"/>
        <rFont val="Calibri"/>
        <family val="2"/>
        <scheme val="minor"/>
      </rPr>
      <t>()</t>
    </r>
    <r>
      <rPr>
        <sz val="10"/>
        <color theme="1"/>
        <rFont val="Calibri"/>
        <family val="2"/>
        <scheme val="minor"/>
      </rPr>
      <t xml:space="preserve"> ; sur sol sec et sans plombage à l'eau.</t>
    </r>
  </si>
  <si>
    <t>Mise en œuvre de substrats de plantation circulables</t>
  </si>
  <si>
    <r>
      <t>Étapes : contrôle de l'humidité ; fourniture et mise en place des différentes couches ; compactage.
Précisions : type de matériel utilisé</t>
    </r>
    <r>
      <rPr>
        <sz val="10"/>
        <color rgb="FF00B050"/>
        <rFont val="Calibri"/>
        <family val="2"/>
        <scheme val="minor"/>
      </rPr>
      <t xml:space="preserve"> ()</t>
    </r>
    <r>
      <rPr>
        <sz val="10"/>
        <color theme="1"/>
        <rFont val="Calibri"/>
        <family val="2"/>
        <scheme val="minor"/>
      </rPr>
      <t xml:space="preserve"> ; type de substrat </t>
    </r>
    <r>
      <rPr>
        <sz val="10"/>
        <color rgb="FF00B050"/>
        <rFont val="Calibri"/>
        <family val="2"/>
        <scheme val="minor"/>
      </rPr>
      <t>()</t>
    </r>
    <r>
      <rPr>
        <sz val="10"/>
        <color theme="1"/>
        <rFont val="Calibri"/>
        <family val="2"/>
        <scheme val="minor"/>
      </rPr>
      <t xml:space="preserve"> et volume </t>
    </r>
    <r>
      <rPr>
        <sz val="10"/>
        <color rgb="FF00B050"/>
        <rFont val="Calibri"/>
        <family val="2"/>
        <scheme val="minor"/>
      </rPr>
      <t>()</t>
    </r>
    <r>
      <rPr>
        <sz val="10"/>
        <color theme="1"/>
        <rFont val="Calibri"/>
        <family val="2"/>
        <scheme val="minor"/>
      </rPr>
      <t xml:space="preserve"> ; sur sol sec et sans plombage à l'eau.</t>
    </r>
  </si>
  <si>
    <t>Travaux de plantation des arbres et arbustes</t>
  </si>
  <si>
    <t>Fournitures des plantes</t>
  </si>
  <si>
    <t>Mise en œuvre de supports de culture</t>
  </si>
  <si>
    <r>
      <t>Étapes : fourniture et mise en place.
Précisions : type de matériel utilisé</t>
    </r>
    <r>
      <rPr>
        <sz val="10"/>
        <color rgb="FF00B050"/>
        <rFont val="Calibri"/>
        <family val="2"/>
        <scheme val="minor"/>
      </rPr>
      <t xml:space="preserve"> ()</t>
    </r>
    <r>
      <rPr>
        <sz val="10"/>
        <color theme="1"/>
        <rFont val="Calibri"/>
        <family val="2"/>
        <scheme val="minor"/>
      </rPr>
      <t xml:space="preserve"> ; type de support de culture </t>
    </r>
    <r>
      <rPr>
        <sz val="10"/>
        <color rgb="FF00B050"/>
        <rFont val="Calibri"/>
        <family val="2"/>
        <scheme val="minor"/>
      </rPr>
      <t>()</t>
    </r>
    <r>
      <rPr>
        <sz val="10"/>
        <color theme="1"/>
        <rFont val="Calibri"/>
        <family val="2"/>
        <scheme val="minor"/>
      </rPr>
      <t xml:space="preserve"> et volume/épaisseur </t>
    </r>
    <r>
      <rPr>
        <sz val="10"/>
        <color rgb="FF00B050"/>
        <rFont val="Calibri"/>
        <family val="2"/>
        <scheme val="minor"/>
      </rPr>
      <t>()</t>
    </r>
    <r>
      <rPr>
        <sz val="10"/>
        <color theme="1"/>
        <rFont val="Calibri"/>
        <family val="2"/>
        <scheme val="minor"/>
      </rPr>
      <t>.</t>
    </r>
  </si>
  <si>
    <t>Mise en œuvre des arbres</t>
  </si>
  <si>
    <t>Mise en œuvre des arbustes</t>
  </si>
  <si>
    <t>Apport d'amendements</t>
  </si>
  <si>
    <r>
      <t xml:space="preserve">Étapes : diagnostic ; épandage de l'amendement selon son type.
Précisions : type d'amendement </t>
    </r>
    <r>
      <rPr>
        <sz val="10"/>
        <color rgb="FF00B050"/>
        <rFont val="Calibri"/>
        <family val="2"/>
        <scheme val="minor"/>
      </rPr>
      <t>()</t>
    </r>
    <r>
      <rPr>
        <sz val="10"/>
        <color theme="1"/>
        <rFont val="Calibri"/>
        <family val="2"/>
        <scheme val="minor"/>
      </rPr>
      <t xml:space="preserve"> fourni ; dosage de</t>
    </r>
    <r>
      <rPr>
        <sz val="10"/>
        <color rgb="FF00B050"/>
        <rFont val="Calibri"/>
        <family val="2"/>
        <scheme val="minor"/>
      </rPr>
      <t xml:space="preserve"> () </t>
    </r>
    <r>
      <rPr>
        <sz val="10"/>
        <color theme="1"/>
        <rFont val="Calibri"/>
        <family val="2"/>
        <scheme val="minor"/>
      </rPr>
      <t>g par m².</t>
    </r>
  </si>
  <si>
    <t>Apport d'engrais</t>
  </si>
  <si>
    <r>
      <t xml:space="preserve">Étapes : diagnostic ; épandage d'engrais selon son type.
Précisions : type d'engrais </t>
    </r>
    <r>
      <rPr>
        <sz val="10"/>
        <color rgb="FF00B050"/>
        <rFont val="Calibri"/>
        <family val="2"/>
        <scheme val="minor"/>
      </rPr>
      <t>()</t>
    </r>
    <r>
      <rPr>
        <sz val="10"/>
        <color theme="1"/>
        <rFont val="Calibri"/>
        <family val="2"/>
        <scheme val="minor"/>
      </rPr>
      <t xml:space="preserve"> fourni ; dosage de</t>
    </r>
    <r>
      <rPr>
        <sz val="10"/>
        <color rgb="FF00B050"/>
        <rFont val="Calibri"/>
        <family val="2"/>
        <scheme val="minor"/>
      </rPr>
      <t xml:space="preserve"> () </t>
    </r>
    <r>
      <rPr>
        <sz val="10"/>
        <color theme="1"/>
        <rFont val="Calibri"/>
        <family val="2"/>
        <scheme val="minor"/>
      </rPr>
      <t>g par m².</t>
    </r>
  </si>
  <si>
    <t>Drain des fosses de plantation</t>
  </si>
  <si>
    <r>
      <t xml:space="preserve">Étapes : fourniture et mise en place du drain.
Précisions : drain agricole de diamètre </t>
    </r>
    <r>
      <rPr>
        <sz val="10"/>
        <color rgb="FF00B050"/>
        <rFont val="Calibri"/>
        <family val="2"/>
        <scheme val="minor"/>
      </rPr>
      <t>()</t>
    </r>
    <r>
      <rPr>
        <sz val="10"/>
        <color theme="1"/>
        <rFont val="Calibri"/>
        <family val="2"/>
        <scheme val="minor"/>
      </rPr>
      <t xml:space="preserve"> et longueur </t>
    </r>
    <r>
      <rPr>
        <sz val="10"/>
        <color rgb="FF00B050"/>
        <rFont val="Calibri"/>
        <family val="2"/>
        <scheme val="minor"/>
      </rPr>
      <t>()</t>
    </r>
    <r>
      <rPr>
        <sz val="10"/>
        <color theme="1"/>
        <rFont val="Calibri"/>
        <family val="2"/>
        <scheme val="minor"/>
      </rPr>
      <t xml:space="preserve"> cm ; bouchon inclus.</t>
    </r>
  </si>
  <si>
    <t>Sondes tensio-métriques</t>
  </si>
  <si>
    <r>
      <t>Étapes : fourniture et mise en place de sondes tensio-métriques.
Précisions : type de sonde</t>
    </r>
    <r>
      <rPr>
        <sz val="10"/>
        <color rgb="FF00B050"/>
        <rFont val="Calibri"/>
        <family val="2"/>
        <scheme val="minor"/>
      </rPr>
      <t xml:space="preserve"> () </t>
    </r>
    <r>
      <rPr>
        <sz val="10"/>
        <color theme="1"/>
        <rFont val="Calibri"/>
        <family val="2"/>
        <scheme val="minor"/>
      </rPr>
      <t>; nombre</t>
    </r>
    <r>
      <rPr>
        <sz val="10"/>
        <color rgb="FF00B050"/>
        <rFont val="Calibri"/>
        <family val="2"/>
        <scheme val="minor"/>
      </rPr>
      <t xml:space="preserve"> ()</t>
    </r>
    <r>
      <rPr>
        <sz val="10"/>
        <color theme="1"/>
        <rFont val="Calibri"/>
        <family val="2"/>
        <scheme val="minor"/>
      </rPr>
      <t xml:space="preserve"> ; indiquer leur localisation, par arbre.</t>
    </r>
  </si>
  <si>
    <t>Paillage</t>
  </si>
  <si>
    <r>
      <t xml:space="preserve">Étapes : fourniture et mise en place du paillis.
Précisions : paillis de type </t>
    </r>
    <r>
      <rPr>
        <sz val="10"/>
        <color rgb="FF00B050"/>
        <rFont val="Calibri"/>
        <family val="2"/>
        <scheme val="minor"/>
      </rPr>
      <t>()</t>
    </r>
    <r>
      <rPr>
        <sz val="10"/>
        <color theme="1"/>
        <rFont val="Calibri"/>
        <family val="2"/>
        <scheme val="minor"/>
      </rPr>
      <t xml:space="preserve"> ; sur une épaisseur de </t>
    </r>
    <r>
      <rPr>
        <sz val="10"/>
        <color rgb="FF00B050"/>
        <rFont val="Calibri"/>
        <family val="2"/>
        <scheme val="minor"/>
      </rPr>
      <t xml:space="preserve">() </t>
    </r>
    <r>
      <rPr>
        <sz val="10"/>
        <color theme="1"/>
        <rFont val="Calibri"/>
        <family val="2"/>
        <scheme val="minor"/>
      </rPr>
      <t>cm.</t>
    </r>
  </si>
  <si>
    <t>Tuteurage</t>
  </si>
  <si>
    <r>
      <t xml:space="preserve">Étapes : fourniture et mise en place des tuteurs.
Précisions : tuteur de type </t>
    </r>
    <r>
      <rPr>
        <sz val="10"/>
        <color rgb="FF00B050"/>
        <rFont val="Calibri"/>
        <family val="2"/>
        <scheme val="minor"/>
      </rPr>
      <t>()</t>
    </r>
    <r>
      <rPr>
        <sz val="10"/>
        <color theme="1"/>
        <rFont val="Calibri"/>
        <family val="2"/>
        <scheme val="minor"/>
      </rPr>
      <t xml:space="preserve"> en matériaux </t>
    </r>
    <r>
      <rPr>
        <sz val="10"/>
        <color rgb="FF00B050"/>
        <rFont val="Calibri"/>
        <family val="2"/>
        <scheme val="minor"/>
      </rPr>
      <t xml:space="preserve">() </t>
    </r>
    <r>
      <rPr>
        <sz val="10"/>
        <rFont val="Calibri"/>
        <family val="2"/>
        <scheme val="minor"/>
      </rPr>
      <t>; diamètre</t>
    </r>
    <r>
      <rPr>
        <sz val="10"/>
        <color rgb="FF00B050"/>
        <rFont val="Calibri"/>
        <family val="2"/>
        <scheme val="minor"/>
      </rPr>
      <t xml:space="preserve"> ()</t>
    </r>
    <r>
      <rPr>
        <sz val="10"/>
        <rFont val="Calibri"/>
        <family val="2"/>
        <scheme val="minor"/>
      </rPr>
      <t xml:space="preserve"> et longueur </t>
    </r>
    <r>
      <rPr>
        <sz val="10"/>
        <color rgb="FF00B050"/>
        <rFont val="Calibri"/>
        <family val="2"/>
        <scheme val="minor"/>
      </rPr>
      <t>()</t>
    </r>
    <r>
      <rPr>
        <sz val="10"/>
        <rFont val="Calibri"/>
        <family val="2"/>
        <scheme val="minor"/>
      </rPr>
      <t xml:space="preserve"> ; type d'attaches </t>
    </r>
    <r>
      <rPr>
        <sz val="10"/>
        <color rgb="FF00B050"/>
        <rFont val="Calibri"/>
        <family val="2"/>
        <scheme val="minor"/>
      </rPr>
      <t>()</t>
    </r>
    <r>
      <rPr>
        <sz val="10"/>
        <rFont val="Calibri"/>
        <family val="2"/>
        <scheme val="minor"/>
      </rPr>
      <t>.</t>
    </r>
  </si>
  <si>
    <r>
      <t>Étapes : fourniture et mise en place de la barrière anti-rhizome.
Précisions : type de barrière</t>
    </r>
    <r>
      <rPr>
        <sz val="10"/>
        <color rgb="FF00B050"/>
        <rFont val="Calibri"/>
        <family val="2"/>
        <scheme val="minor"/>
      </rPr>
      <t xml:space="preserve"> ()</t>
    </r>
    <r>
      <rPr>
        <sz val="10"/>
        <color theme="1"/>
        <rFont val="Calibri"/>
        <family val="2"/>
        <scheme val="minor"/>
      </rPr>
      <t>.</t>
    </r>
  </si>
  <si>
    <t>Mise en place d'une barrière anti-rhizome</t>
  </si>
  <si>
    <t>Protection du tronc</t>
  </si>
  <si>
    <r>
      <t xml:space="preserve">Étapes : diagnostic ; mise en place de la protection du tronc ; suivi et entretien du dispositif de protection.
Précisions : type de protection </t>
    </r>
    <r>
      <rPr>
        <sz val="10"/>
        <color rgb="FF00B050"/>
        <rFont val="Calibri"/>
        <family val="2"/>
        <scheme val="minor"/>
      </rPr>
      <t>()</t>
    </r>
    <r>
      <rPr>
        <sz val="10"/>
        <color theme="1"/>
        <rFont val="Calibri"/>
        <family val="2"/>
        <scheme val="minor"/>
      </rPr>
      <t>.</t>
    </r>
  </si>
  <si>
    <t>Haubanage</t>
  </si>
  <si>
    <t>Ancrage de motte</t>
  </si>
  <si>
    <r>
      <t xml:space="preserve">Étapes : fourniture et mise en place des haubans.
Précisions : type et matériaux des câbles, ancrages et attaches </t>
    </r>
    <r>
      <rPr>
        <sz val="10"/>
        <color rgb="FF00B050"/>
        <rFont val="Calibri"/>
        <family val="2"/>
        <scheme val="minor"/>
      </rPr>
      <t>()</t>
    </r>
    <r>
      <rPr>
        <sz val="10"/>
        <color theme="1"/>
        <rFont val="Calibri"/>
        <family val="2"/>
        <scheme val="minor"/>
      </rPr>
      <t xml:space="preserve"> ; diamètre </t>
    </r>
    <r>
      <rPr>
        <sz val="10"/>
        <color rgb="FF00B050"/>
        <rFont val="Calibri"/>
        <family val="2"/>
        <scheme val="minor"/>
      </rPr>
      <t>()</t>
    </r>
    <r>
      <rPr>
        <sz val="10"/>
        <color theme="1"/>
        <rFont val="Calibri"/>
        <family val="2"/>
        <scheme val="minor"/>
      </rPr>
      <t xml:space="preserve"> et longueur </t>
    </r>
    <r>
      <rPr>
        <sz val="10"/>
        <color rgb="FF00B050"/>
        <rFont val="Calibri"/>
        <family val="2"/>
        <scheme val="minor"/>
      </rPr>
      <t>()</t>
    </r>
    <r>
      <rPr>
        <sz val="10"/>
        <color theme="1"/>
        <rFont val="Calibri"/>
        <family val="2"/>
        <scheme val="minor"/>
      </rPr>
      <t xml:space="preserve"> des câbles ; nombre de haubans </t>
    </r>
    <r>
      <rPr>
        <sz val="10"/>
        <color rgb="FF00B050"/>
        <rFont val="Calibri"/>
        <family val="2"/>
        <scheme val="minor"/>
      </rPr>
      <t>()</t>
    </r>
    <r>
      <rPr>
        <sz val="10"/>
        <color theme="1"/>
        <rFont val="Calibri"/>
        <family val="2"/>
        <scheme val="minor"/>
      </rPr>
      <t>.</t>
    </r>
  </si>
  <si>
    <r>
      <t>Étapes : fourniture et mise en place de l'ancrage de motte.
Précisions : ancrage de type</t>
    </r>
    <r>
      <rPr>
        <sz val="10"/>
        <color rgb="FF00B050"/>
        <rFont val="Calibri"/>
        <family val="2"/>
        <scheme val="minor"/>
      </rPr>
      <t xml:space="preserve"> () </t>
    </r>
    <r>
      <rPr>
        <sz val="10"/>
        <color theme="1"/>
        <rFont val="Calibri"/>
        <family val="2"/>
        <scheme val="minor"/>
      </rPr>
      <t>; nombre de points d'ancrage</t>
    </r>
    <r>
      <rPr>
        <sz val="10"/>
        <color rgb="FF00B050"/>
        <rFont val="Calibri"/>
        <family val="2"/>
        <scheme val="minor"/>
      </rPr>
      <t xml:space="preserve"> ()</t>
    </r>
    <r>
      <rPr>
        <sz val="10"/>
        <color theme="1"/>
        <rFont val="Calibri"/>
        <family val="2"/>
        <scheme val="minor"/>
      </rPr>
      <t xml:space="preserve"> ; section de l'ancrage </t>
    </r>
    <r>
      <rPr>
        <sz val="10"/>
        <color rgb="FF00B050"/>
        <rFont val="Calibri"/>
        <family val="2"/>
        <scheme val="minor"/>
      </rPr>
      <t>()</t>
    </r>
    <r>
      <rPr>
        <sz val="10"/>
        <color theme="1"/>
        <rFont val="Calibri"/>
        <family val="2"/>
        <scheme val="minor"/>
      </rPr>
      <t>.</t>
    </r>
  </si>
  <si>
    <t>IMPORTANT : un entretien doit être proposé après la plantation pour garantir le bon développement des végétaux
(cf. outil d'aide à la réalsiation de devis sur l'entretien)</t>
  </si>
  <si>
    <t>Travaux de plantation des massifs</t>
  </si>
  <si>
    <t>Plantes</t>
  </si>
  <si>
    <t>Arbres et arbustes</t>
  </si>
  <si>
    <t>Arbres</t>
  </si>
  <si>
    <t>Bêchage du sol</t>
  </si>
  <si>
    <t>Désherbage manuel</t>
  </si>
  <si>
    <t>Désherbage chimique</t>
  </si>
  <si>
    <t>Utilisation des produits selon les préconisations des fournisseurs (archivées)
Application de produits par un personnel formé</t>
  </si>
  <si>
    <t>Étapes : ouverture du trou de plantation au transplantoir, mise en place, arrosage, nettoyage des abords, nivellement au rateau.</t>
  </si>
  <si>
    <t>Étapes : bêchage du sol ; nivellement.
Précisions : sur 10 à 30 cm ; à éviter sur sol battant.</t>
  </si>
  <si>
    <t>Tuteurs et supports</t>
  </si>
  <si>
    <t>Supports de plantes grimpantes</t>
  </si>
  <si>
    <r>
      <t xml:space="preserve">Étapes : fourniture et mise en place des supports.
Précisions : supports de type </t>
    </r>
    <r>
      <rPr>
        <sz val="10"/>
        <color rgb="FF00B050"/>
        <rFont val="Calibri"/>
        <family val="2"/>
        <scheme val="minor"/>
      </rPr>
      <t>()</t>
    </r>
    <r>
      <rPr>
        <sz val="10"/>
        <color theme="1"/>
        <rFont val="Calibri"/>
        <family val="2"/>
        <scheme val="minor"/>
      </rPr>
      <t xml:space="preserve"> en matériaux </t>
    </r>
    <r>
      <rPr>
        <sz val="10"/>
        <color rgb="FF00B050"/>
        <rFont val="Calibri"/>
        <family val="2"/>
        <scheme val="minor"/>
      </rPr>
      <t xml:space="preserve">() </t>
    </r>
    <r>
      <rPr>
        <sz val="10"/>
        <rFont val="Calibri"/>
        <family val="2"/>
        <scheme val="minor"/>
      </rPr>
      <t>; dimentions</t>
    </r>
    <r>
      <rPr>
        <sz val="10"/>
        <color rgb="FF00B050"/>
        <rFont val="Calibri"/>
        <family val="2"/>
        <scheme val="minor"/>
      </rPr>
      <t xml:space="preserve"> ()</t>
    </r>
    <r>
      <rPr>
        <sz val="10"/>
        <rFont val="Calibri"/>
        <family val="2"/>
        <scheme val="minor"/>
      </rPr>
      <t xml:space="preserve"> ; type d'attaches </t>
    </r>
    <r>
      <rPr>
        <sz val="10"/>
        <color rgb="FF00B050"/>
        <rFont val="Calibri"/>
        <family val="2"/>
        <scheme val="minor"/>
      </rPr>
      <t>()</t>
    </r>
    <r>
      <rPr>
        <sz val="10"/>
        <rFont val="Calibri"/>
        <family val="2"/>
        <scheme val="minor"/>
      </rPr>
      <t>.</t>
    </r>
  </si>
  <si>
    <t>Plantation des végétaux</t>
  </si>
  <si>
    <t>Travaux de mise en œuvre des gazons</t>
  </si>
  <si>
    <t>Préparation du sol</t>
  </si>
  <si>
    <r>
      <t xml:space="preserve">Étapes : réalisation d'un décompactage ; émiettage des mottes ; nivellement.
Précisions : type de matériel utilisé </t>
    </r>
    <r>
      <rPr>
        <sz val="10"/>
        <color rgb="FF00B050"/>
        <rFont val="Calibri"/>
        <family val="2"/>
        <scheme val="minor"/>
      </rPr>
      <t>()</t>
    </r>
    <r>
      <rPr>
        <sz val="10"/>
        <color theme="1"/>
        <rFont val="Calibri"/>
        <family val="2"/>
        <scheme val="minor"/>
      </rPr>
      <t xml:space="preserve"> ; épaisseur du décompactage </t>
    </r>
    <r>
      <rPr>
        <sz val="10"/>
        <color rgb="FF00B050"/>
        <rFont val="Calibri"/>
        <family val="2"/>
        <scheme val="minor"/>
      </rPr>
      <t>()</t>
    </r>
    <r>
      <rPr>
        <sz val="10"/>
        <color theme="1"/>
        <rFont val="Calibri"/>
        <family val="2"/>
        <scheme val="minor"/>
      </rPr>
      <t xml:space="preserve"> cm.</t>
    </r>
  </si>
  <si>
    <t>Engazonnement par semis</t>
  </si>
  <si>
    <t>Engazonnement par bouturage</t>
  </si>
  <si>
    <t>Semis de regarnissage</t>
  </si>
  <si>
    <t>Vérification de : l'homogénéité de l'installation du gazon ; la hauteur du sol en bordure de pelouse ; l'absence de carence</t>
  </si>
  <si>
    <t>Vérification de : l'absence de desséchement/rétractation ; l'absence de joints apparents ; le bon enracinement des plaques</t>
  </si>
  <si>
    <r>
      <t xml:space="preserve">Étapes : pose </t>
    </r>
    <r>
      <rPr>
        <sz val="10"/>
        <color rgb="FF00B050"/>
        <rFont val="Calibri"/>
        <family val="2"/>
        <scheme val="minor"/>
      </rPr>
      <t xml:space="preserve">manuelle/mécanique </t>
    </r>
    <r>
      <rPr>
        <sz val="10"/>
        <color theme="1"/>
        <rFont val="Calibri"/>
        <family val="2"/>
        <scheme val="minor"/>
      </rPr>
      <t xml:space="preserve">des rouleaux ; ajustement des bords ; roulage ; arrosage.
Précisions : matériel utilisé </t>
    </r>
    <r>
      <rPr>
        <sz val="10"/>
        <color rgb="FF00B050"/>
        <rFont val="Calibri"/>
        <family val="2"/>
        <scheme val="minor"/>
      </rPr>
      <t xml:space="preserve">() </t>
    </r>
    <r>
      <rPr>
        <sz val="10"/>
        <color theme="1"/>
        <rFont val="Calibri"/>
        <family val="2"/>
        <scheme val="minor"/>
      </rPr>
      <t>; sur sol stable, plan et humide.</t>
    </r>
  </si>
  <si>
    <r>
      <t xml:space="preserve">Étapes : plantation de </t>
    </r>
    <r>
      <rPr>
        <sz val="10"/>
        <color rgb="FF00B050"/>
        <rFont val="Calibri"/>
        <family val="2"/>
        <scheme val="minor"/>
      </rPr>
      <t>mottes/boutures en vrac</t>
    </r>
    <r>
      <rPr>
        <sz val="10"/>
        <color theme="1"/>
        <rFont val="Calibri"/>
        <family val="2"/>
        <scheme val="minor"/>
      </rPr>
      <t xml:space="preserve"> ; roulage ; arrosage.
Précisions : type de gazon </t>
    </r>
    <r>
      <rPr>
        <sz val="10"/>
        <color rgb="FF00B050"/>
        <rFont val="Calibri"/>
        <family val="2"/>
        <scheme val="minor"/>
      </rPr>
      <t>()</t>
    </r>
    <r>
      <rPr>
        <sz val="10"/>
        <color theme="1"/>
        <rFont val="Calibri"/>
        <family val="2"/>
        <scheme val="minor"/>
      </rPr>
      <t xml:space="preserve"> ; sur sol stable et plan.</t>
    </r>
  </si>
  <si>
    <t>Délimitation des massifs</t>
  </si>
  <si>
    <t>Implantation et piquetage</t>
  </si>
  <si>
    <t>Étapes : piquetage ; matérialisation des tranchées ; établissement des plans d'exécution définitifs.</t>
  </si>
  <si>
    <t>Vérification de la correspondance au plan d'exécution</t>
  </si>
  <si>
    <t>Ouverture de tranchées</t>
  </si>
  <si>
    <t>Pose des conduites/canalisations</t>
  </si>
  <si>
    <r>
      <t xml:space="preserve">Étapes : fourniture et pose des conduites en tranchées ouverte et raccordements.
Précisions : conduites en </t>
    </r>
    <r>
      <rPr>
        <sz val="10"/>
        <color rgb="FF00B050"/>
        <rFont val="Calibri"/>
        <family val="2"/>
        <scheme val="minor"/>
      </rPr>
      <t>polyéthylène/PVC</t>
    </r>
    <r>
      <rPr>
        <sz val="10"/>
        <color theme="1"/>
        <rFont val="Calibri"/>
        <family val="2"/>
        <scheme val="minor"/>
      </rPr>
      <t xml:space="preserve"> ; diamètre des tuyaux </t>
    </r>
    <r>
      <rPr>
        <sz val="10"/>
        <color rgb="FF00B050"/>
        <rFont val="Calibri"/>
        <family val="2"/>
        <scheme val="minor"/>
      </rPr>
      <t>()</t>
    </r>
    <r>
      <rPr>
        <sz val="10"/>
        <color theme="1"/>
        <rFont val="Calibri"/>
        <family val="2"/>
        <scheme val="minor"/>
      </rPr>
      <t xml:space="preserve"> mm pour une pression de service de</t>
    </r>
    <r>
      <rPr>
        <sz val="10"/>
        <color rgb="FF00B050"/>
        <rFont val="Calibri"/>
        <family val="2"/>
        <scheme val="minor"/>
      </rPr>
      <t xml:space="preserve"> ()</t>
    </r>
    <r>
      <rPr>
        <sz val="10"/>
        <color theme="1"/>
        <rFont val="Calibri"/>
        <family val="2"/>
        <scheme val="minor"/>
      </rPr>
      <t xml:space="preserve"> bars ; raccordements de type </t>
    </r>
    <r>
      <rPr>
        <sz val="10"/>
        <color rgb="FF00B050"/>
        <rFont val="Calibri"/>
        <family val="2"/>
        <scheme val="minor"/>
      </rPr>
      <t>()</t>
    </r>
    <r>
      <rPr>
        <sz val="10"/>
        <color theme="1"/>
        <rFont val="Calibri"/>
        <family val="2"/>
        <scheme val="minor"/>
      </rPr>
      <t>.</t>
    </r>
  </si>
  <si>
    <t>Fermeture des tranchées/fouilles</t>
  </si>
  <si>
    <r>
      <t xml:space="preserve">Étapes : fourniture et mise en place d'un enrobage adapté des tuyaux jusqu'à 15 cm au-dessus de la génératrice supérieure ; fourniture et pose d'un grillage avertisseur ; remblaiement et compactage par couche de 20 cm d'épaisseur.
Précisions : type de remblai d'enrobage </t>
    </r>
    <r>
      <rPr>
        <sz val="10"/>
        <color rgb="FF00B050"/>
        <rFont val="Calibri"/>
        <family val="2"/>
        <scheme val="minor"/>
      </rPr>
      <t>()</t>
    </r>
    <r>
      <rPr>
        <sz val="10"/>
        <color theme="1"/>
        <rFont val="Calibri"/>
        <family val="2"/>
        <scheme val="minor"/>
      </rPr>
      <t xml:space="preserve"> ; dimension </t>
    </r>
    <r>
      <rPr>
        <sz val="10"/>
        <color rgb="FF00B050"/>
        <rFont val="Calibri"/>
        <family val="2"/>
        <scheme val="minor"/>
      </rPr>
      <t>()</t>
    </r>
    <r>
      <rPr>
        <sz val="10"/>
        <color theme="1"/>
        <rFont val="Calibri"/>
        <family val="2"/>
        <scheme val="minor"/>
      </rPr>
      <t xml:space="preserve"> et couleur </t>
    </r>
    <r>
      <rPr>
        <sz val="10"/>
        <color rgb="FF00B050"/>
        <rFont val="Calibri"/>
        <family val="2"/>
        <scheme val="minor"/>
      </rPr>
      <t>()</t>
    </r>
    <r>
      <rPr>
        <sz val="10"/>
        <color theme="1"/>
        <rFont val="Calibri"/>
        <family val="2"/>
        <scheme val="minor"/>
      </rPr>
      <t xml:space="preserve"> du filet avertisseur ; type de remblai </t>
    </r>
    <r>
      <rPr>
        <sz val="10"/>
        <color rgb="FF00B050"/>
        <rFont val="Calibri"/>
        <family val="2"/>
        <scheme val="minor"/>
      </rPr>
      <t>extrait/d'apport</t>
    </r>
    <r>
      <rPr>
        <sz val="10"/>
        <color theme="1"/>
        <rFont val="Calibri"/>
        <family val="2"/>
        <scheme val="minor"/>
      </rPr>
      <t xml:space="preserve"> </t>
    </r>
    <r>
      <rPr>
        <sz val="10"/>
        <color rgb="FF00B050"/>
        <rFont val="Calibri"/>
        <family val="2"/>
        <scheme val="minor"/>
      </rPr>
      <t>()</t>
    </r>
    <r>
      <rPr>
        <sz val="10"/>
        <color theme="1"/>
        <rFont val="Calibri"/>
        <family val="2"/>
        <scheme val="minor"/>
      </rPr>
      <t>.</t>
    </r>
  </si>
  <si>
    <t>Contrôle de la bonne profondeur des tranchées</t>
  </si>
  <si>
    <t>Pose des éléments de fontainerie et de robinetterie</t>
  </si>
  <si>
    <r>
      <t xml:space="preserve">Étapes : fourniture et pose des éléments et raccordements.
Précisions : nombre </t>
    </r>
    <r>
      <rPr>
        <sz val="10"/>
        <color rgb="FF00B050"/>
        <rFont val="Calibri"/>
        <family val="2"/>
        <scheme val="minor"/>
      </rPr>
      <t xml:space="preserve">() </t>
    </r>
    <r>
      <rPr>
        <sz val="10"/>
        <color theme="1"/>
        <rFont val="Calibri"/>
        <family val="2"/>
        <scheme val="minor"/>
      </rPr>
      <t xml:space="preserve">et type </t>
    </r>
    <r>
      <rPr>
        <sz val="10"/>
        <color rgb="FF00B050"/>
        <rFont val="Calibri"/>
        <family val="2"/>
        <scheme val="minor"/>
      </rPr>
      <t>()</t>
    </r>
    <r>
      <rPr>
        <sz val="10"/>
        <color theme="1"/>
        <rFont val="Calibri"/>
        <family val="2"/>
        <scheme val="minor"/>
      </rPr>
      <t xml:space="preserve"> d'éléments ; raccordements de type </t>
    </r>
    <r>
      <rPr>
        <sz val="10"/>
        <color rgb="FF00B050"/>
        <rFont val="Calibri"/>
        <family val="2"/>
        <scheme val="minor"/>
      </rPr>
      <t>()</t>
    </r>
    <r>
      <rPr>
        <sz val="10"/>
        <color theme="1"/>
        <rFont val="Calibri"/>
        <family val="2"/>
        <scheme val="minor"/>
      </rPr>
      <t>.</t>
    </r>
  </si>
  <si>
    <t>Pose des électrovannes</t>
  </si>
  <si>
    <r>
      <t xml:space="preserve">Étapes : purge des réseaux primaires ; fourniture et pose d'électrovannes, </t>
    </r>
    <r>
      <rPr>
        <sz val="10"/>
        <rFont val="Calibri"/>
        <family val="2"/>
        <scheme val="minor"/>
      </rPr>
      <t xml:space="preserve">avec raccords unions démontables et vanne d'arrêt à purge ; </t>
    </r>
    <r>
      <rPr>
        <sz val="10"/>
        <color rgb="FF00B050"/>
        <rFont val="Calibri"/>
        <family val="2"/>
        <scheme val="minor"/>
      </rPr>
      <t>filtre/régulateur de pression/nourrice</t>
    </r>
    <r>
      <rPr>
        <sz val="10"/>
        <color theme="1"/>
        <rFont val="Calibri"/>
        <family val="2"/>
        <scheme val="minor"/>
      </rPr>
      <t xml:space="preserve"> ; raccordements.
Précisions : nombre </t>
    </r>
    <r>
      <rPr>
        <sz val="10"/>
        <color rgb="FF00B050"/>
        <rFont val="Calibri"/>
        <family val="2"/>
        <scheme val="minor"/>
      </rPr>
      <t xml:space="preserve">() </t>
    </r>
    <r>
      <rPr>
        <sz val="10"/>
        <color theme="1"/>
        <rFont val="Calibri"/>
        <family val="2"/>
        <scheme val="minor"/>
      </rPr>
      <t xml:space="preserve">et type </t>
    </r>
    <r>
      <rPr>
        <sz val="10"/>
        <color rgb="FF00B050"/>
        <rFont val="Calibri"/>
        <family val="2"/>
        <scheme val="minor"/>
      </rPr>
      <t>()</t>
    </r>
    <r>
      <rPr>
        <sz val="10"/>
        <color theme="1"/>
        <rFont val="Calibri"/>
        <family val="2"/>
        <scheme val="minor"/>
      </rPr>
      <t xml:space="preserve"> pour chaque élément ; raccordements de type </t>
    </r>
    <r>
      <rPr>
        <sz val="10"/>
        <color rgb="FF00B050"/>
        <rFont val="Calibri"/>
        <family val="2"/>
        <scheme val="minor"/>
      </rPr>
      <t>()</t>
    </r>
    <r>
      <rPr>
        <sz val="10"/>
        <color theme="1"/>
        <rFont val="Calibri"/>
        <family val="2"/>
        <scheme val="minor"/>
      </rPr>
      <t>.</t>
    </r>
  </si>
  <si>
    <t>Pose des regards de visite</t>
  </si>
  <si>
    <t>Pose des arroseurs</t>
  </si>
  <si>
    <r>
      <t xml:space="preserve">Étapes : purge des réseaux secondaires ; fourniture et pose des arroseurs ; montage </t>
    </r>
    <r>
      <rPr>
        <sz val="10"/>
        <color rgb="FF00B050"/>
        <rFont val="Calibri"/>
        <family val="2"/>
        <scheme val="minor"/>
      </rPr>
      <t>déporté/articulé</t>
    </r>
    <r>
      <rPr>
        <sz val="10"/>
        <color theme="1"/>
        <rFont val="Calibri"/>
        <family val="2"/>
        <scheme val="minor"/>
      </rPr>
      <t xml:space="preserve"> ; réglage.
Précisions : arroseur de type</t>
    </r>
    <r>
      <rPr>
        <sz val="10"/>
        <color rgb="FF00B050"/>
        <rFont val="Calibri"/>
        <family val="2"/>
        <scheme val="minor"/>
      </rPr>
      <t xml:space="preserve"> ()</t>
    </r>
    <r>
      <rPr>
        <sz val="10"/>
        <color theme="1"/>
        <rFont val="Calibri"/>
        <family val="2"/>
        <scheme val="minor"/>
      </rPr>
      <t>.</t>
    </r>
  </si>
  <si>
    <t>Vérifier : la mise à niveau de l'arroseur en fonctionnement et qu'il ne dépasse pas le niveau du sol fini
Contrôler l'homogénéité de l'arrosage, la bonne répartition des arroseurs et leur pression réelle</t>
  </si>
  <si>
    <t>Pose des systèmes de goutte-à-goutte</t>
  </si>
  <si>
    <t>Vérifier : la conformité du débit mesuré au débit annoncé ; l'absence d'écart de débit supérieur à 10 % entre deux goutteurs
Contrôler l'espacement entre les lignes et les goutteurs</t>
  </si>
  <si>
    <r>
      <t>Étapes : fourniture et pose de goutte-à-goutte</t>
    </r>
    <r>
      <rPr>
        <sz val="10"/>
        <color rgb="FF00B050"/>
        <rFont val="Calibri"/>
        <family val="2"/>
        <scheme val="minor"/>
      </rPr>
      <t xml:space="preserve"> ()</t>
    </r>
    <r>
      <rPr>
        <sz val="10"/>
        <color theme="1"/>
        <rFont val="Calibri"/>
        <family val="2"/>
        <scheme val="minor"/>
      </rPr>
      <t xml:space="preserve"> </t>
    </r>
    <r>
      <rPr>
        <sz val="10"/>
        <color rgb="FF00B050"/>
        <rFont val="Calibri"/>
        <family val="2"/>
        <scheme val="minor"/>
      </rPr>
      <t>en surface/enfouis</t>
    </r>
    <r>
      <rPr>
        <sz val="10"/>
        <color theme="1"/>
        <rFont val="Calibri"/>
        <family val="2"/>
        <scheme val="minor"/>
      </rPr>
      <t xml:space="preserve"> ; raccordements ; installation de crampons de sol.
Précisions : raccordements de type </t>
    </r>
    <r>
      <rPr>
        <sz val="10"/>
        <color rgb="FF00B050"/>
        <rFont val="Calibri"/>
        <family val="2"/>
        <scheme val="minor"/>
      </rPr>
      <t>()</t>
    </r>
    <r>
      <rPr>
        <sz val="10"/>
        <color theme="1"/>
        <rFont val="Calibri"/>
        <family val="2"/>
        <scheme val="minor"/>
      </rPr>
      <t xml:space="preserve"> ; matériel utilisé </t>
    </r>
    <r>
      <rPr>
        <sz val="10"/>
        <color rgb="FF00B050"/>
        <rFont val="Calibri"/>
        <family val="2"/>
        <scheme val="minor"/>
      </rPr>
      <t>()</t>
    </r>
    <r>
      <rPr>
        <sz val="10"/>
        <color theme="1"/>
        <rFont val="Calibri"/>
        <family val="2"/>
        <scheme val="minor"/>
      </rPr>
      <t>.</t>
    </r>
  </si>
  <si>
    <r>
      <t xml:space="preserve">Étapes : fourniture et pose d'un fourreau en tranchée ouverte et raccordement.
Précisions : type de fourreau </t>
    </r>
    <r>
      <rPr>
        <sz val="10"/>
        <color rgb="FF00B050"/>
        <rFont val="Calibri"/>
        <family val="2"/>
        <scheme val="minor"/>
      </rPr>
      <t xml:space="preserve">() </t>
    </r>
    <r>
      <rPr>
        <sz val="10"/>
        <color theme="1"/>
        <rFont val="Calibri"/>
        <family val="2"/>
        <scheme val="minor"/>
      </rPr>
      <t xml:space="preserve">et diamètre </t>
    </r>
    <r>
      <rPr>
        <sz val="10"/>
        <color rgb="FF00B050"/>
        <rFont val="Calibri"/>
        <family val="2"/>
        <scheme val="minor"/>
      </rPr>
      <t>()</t>
    </r>
    <r>
      <rPr>
        <sz val="10"/>
        <color theme="1"/>
        <rFont val="Calibri"/>
        <family val="2"/>
        <scheme val="minor"/>
      </rPr>
      <t>.</t>
    </r>
  </si>
  <si>
    <t>Mise en œuvre des matériels électriques</t>
  </si>
  <si>
    <r>
      <t xml:space="preserve">Étapes : fourniture et pose de </t>
    </r>
    <r>
      <rPr>
        <b/>
        <u/>
        <sz val="10"/>
        <color theme="1"/>
        <rFont val="Calibri"/>
        <family val="2"/>
        <scheme val="minor"/>
      </rPr>
      <t>câbles d'alimentation</t>
    </r>
    <r>
      <rPr>
        <sz val="10"/>
        <color theme="1"/>
        <rFont val="Calibri"/>
        <family val="2"/>
        <scheme val="minor"/>
      </rPr>
      <t xml:space="preserve"> ; connexions.</t>
    </r>
    <r>
      <rPr>
        <sz val="10"/>
        <rFont val="Calibri"/>
        <family val="2"/>
        <scheme val="minor"/>
      </rPr>
      <t xml:space="preserve">
Précisions : type de câbles </t>
    </r>
    <r>
      <rPr>
        <sz val="10"/>
        <color rgb="FF00B050"/>
        <rFont val="Calibri"/>
        <family val="2"/>
        <scheme val="minor"/>
      </rPr>
      <t>()</t>
    </r>
    <r>
      <rPr>
        <sz val="10"/>
        <rFont val="Calibri"/>
        <family val="2"/>
        <scheme val="minor"/>
      </rPr>
      <t xml:space="preserve"> ; nombre de brins et section </t>
    </r>
    <r>
      <rPr>
        <sz val="10"/>
        <color rgb="FF00B050"/>
        <rFont val="Calibri"/>
        <family val="2"/>
        <scheme val="minor"/>
      </rPr>
      <t>()</t>
    </r>
    <r>
      <rPr>
        <sz val="10"/>
        <rFont val="Calibri"/>
        <family val="2"/>
        <scheme val="minor"/>
      </rPr>
      <t>.</t>
    </r>
  </si>
  <si>
    <r>
      <t xml:space="preserve">Étapes : fourniture et pose d'un </t>
    </r>
    <r>
      <rPr>
        <b/>
        <u/>
        <sz val="10"/>
        <color theme="1"/>
        <rFont val="Calibri"/>
        <family val="2"/>
        <scheme val="minor"/>
      </rPr>
      <t>programmateur</t>
    </r>
    <r>
      <rPr>
        <sz val="10"/>
        <color theme="1"/>
        <rFont val="Calibri"/>
        <family val="2"/>
        <scheme val="minor"/>
      </rPr>
      <t xml:space="preserve"> ; raccordement au réseau basse tension protégé ; programmation.
Précisions : programmateur de type</t>
    </r>
    <r>
      <rPr>
        <sz val="10"/>
        <color rgb="FF00B050"/>
        <rFont val="Calibri"/>
        <family val="2"/>
        <scheme val="minor"/>
      </rPr>
      <t xml:space="preserve"> ()</t>
    </r>
    <r>
      <rPr>
        <sz val="10"/>
        <color theme="1"/>
        <rFont val="Calibri"/>
        <family val="2"/>
        <scheme val="minor"/>
      </rPr>
      <t xml:space="preserve"> ; type de câble </t>
    </r>
    <r>
      <rPr>
        <sz val="10"/>
        <color rgb="FF00B050"/>
        <rFont val="Calibri"/>
        <family val="2"/>
        <scheme val="minor"/>
      </rPr>
      <t>()</t>
    </r>
    <r>
      <rPr>
        <sz val="10"/>
        <color theme="1"/>
        <rFont val="Calibri"/>
        <family val="2"/>
        <scheme val="minor"/>
      </rPr>
      <t>.</t>
    </r>
  </si>
  <si>
    <t>Mise en œuvre d'appareils d'aide à la gestion</t>
  </si>
  <si>
    <r>
      <t xml:space="preserve">Étapes : fourniture et pose d'un </t>
    </r>
    <r>
      <rPr>
        <b/>
        <u/>
        <sz val="10"/>
        <color theme="1"/>
        <rFont val="Calibri"/>
        <family val="2"/>
        <scheme val="minor"/>
      </rPr>
      <t>pluviomètre</t>
    </r>
    <r>
      <rPr>
        <sz val="10"/>
        <color theme="1"/>
        <rFont val="Calibri"/>
        <family val="2"/>
        <scheme val="minor"/>
      </rPr>
      <t xml:space="preserve"> ; raccordement au programmateur.
Précision : pluviomètre de type </t>
    </r>
    <r>
      <rPr>
        <sz val="10"/>
        <color rgb="FF00B050"/>
        <rFont val="Calibri"/>
        <family val="2"/>
        <scheme val="minor"/>
      </rPr>
      <t>()</t>
    </r>
    <r>
      <rPr>
        <sz val="10"/>
        <color theme="1"/>
        <rFont val="Calibri"/>
        <family val="2"/>
        <scheme val="minor"/>
      </rPr>
      <t xml:space="preserve"> ; câbles de type </t>
    </r>
    <r>
      <rPr>
        <sz val="10"/>
        <color rgb="FF00B050"/>
        <rFont val="Calibri"/>
        <family val="2"/>
        <scheme val="minor"/>
      </rPr>
      <t>()</t>
    </r>
    <r>
      <rPr>
        <sz val="10"/>
        <color theme="1"/>
        <rFont val="Calibri"/>
        <family val="2"/>
        <scheme val="minor"/>
      </rPr>
      <t>.</t>
    </r>
  </si>
  <si>
    <r>
      <t xml:space="preserve">Étapes : fourniture et pose d'un </t>
    </r>
    <r>
      <rPr>
        <b/>
        <u/>
        <sz val="10"/>
        <color theme="1"/>
        <rFont val="Calibri"/>
        <family val="2"/>
        <scheme val="minor"/>
      </rPr>
      <t>sonde d'humidité</t>
    </r>
    <r>
      <rPr>
        <sz val="10"/>
        <color theme="1"/>
        <rFont val="Calibri"/>
        <family val="2"/>
        <scheme val="minor"/>
      </rPr>
      <t xml:space="preserve"> ; raccordement au programmateur ; réglages.
Précision : sonde de type </t>
    </r>
    <r>
      <rPr>
        <sz val="10"/>
        <color rgb="FF00B050"/>
        <rFont val="Calibri"/>
        <family val="2"/>
        <scheme val="minor"/>
      </rPr>
      <t>()</t>
    </r>
    <r>
      <rPr>
        <sz val="10"/>
        <color theme="1"/>
        <rFont val="Calibri"/>
        <family val="2"/>
        <scheme val="minor"/>
      </rPr>
      <t xml:space="preserve"> ; câbles de type </t>
    </r>
    <r>
      <rPr>
        <sz val="10"/>
        <color rgb="FF00B050"/>
        <rFont val="Calibri"/>
        <family val="2"/>
        <scheme val="minor"/>
      </rPr>
      <t>()</t>
    </r>
    <r>
      <rPr>
        <sz val="10"/>
        <color theme="1"/>
        <rFont val="Calibri"/>
        <family val="2"/>
        <scheme val="minor"/>
      </rPr>
      <t>.</t>
    </r>
  </si>
  <si>
    <r>
      <t xml:space="preserve">Étapes : fourniture et pose d'une </t>
    </r>
    <r>
      <rPr>
        <b/>
        <u/>
        <sz val="10"/>
        <color theme="1"/>
        <rFont val="Calibri"/>
        <family val="2"/>
        <scheme val="minor"/>
      </rPr>
      <t>station météo</t>
    </r>
    <r>
      <rPr>
        <sz val="10"/>
        <color theme="1"/>
        <rFont val="Calibri"/>
        <family val="2"/>
        <scheme val="minor"/>
      </rPr>
      <t xml:space="preserve"> ; raccordement au programmateur ; réglages.
Précision : station de type </t>
    </r>
    <r>
      <rPr>
        <sz val="10"/>
        <color rgb="FF00B050"/>
        <rFont val="Calibri"/>
        <family val="2"/>
        <scheme val="minor"/>
      </rPr>
      <t>()</t>
    </r>
    <r>
      <rPr>
        <sz val="10"/>
        <color theme="1"/>
        <rFont val="Calibri"/>
        <family val="2"/>
        <scheme val="minor"/>
      </rPr>
      <t xml:space="preserve"> ; câbles de type </t>
    </r>
    <r>
      <rPr>
        <sz val="10"/>
        <color rgb="FF00B050"/>
        <rFont val="Calibri"/>
        <family val="2"/>
        <scheme val="minor"/>
      </rPr>
      <t>()</t>
    </r>
    <r>
      <rPr>
        <sz val="10"/>
        <color theme="1"/>
        <rFont val="Calibri"/>
        <family val="2"/>
        <scheme val="minor"/>
      </rPr>
      <t>.</t>
    </r>
  </si>
  <si>
    <t>Vérification de l'installation électrique et du programmateur
Vérification de l'ouverture/fermeture des électrovannes à partir du programmateur</t>
  </si>
  <si>
    <t>Branchement sur la source d'eau</t>
  </si>
  <si>
    <r>
      <t xml:space="preserve">Étapes : fourniture et pose d'une vanne de sectionnement et des éléments de branchement ; raccordements.
Précisions : nombre </t>
    </r>
    <r>
      <rPr>
        <sz val="10"/>
        <color rgb="FF00B050"/>
        <rFont val="Calibri"/>
        <family val="2"/>
        <scheme val="minor"/>
      </rPr>
      <t xml:space="preserve">() </t>
    </r>
    <r>
      <rPr>
        <sz val="10"/>
        <color theme="1"/>
        <rFont val="Calibri"/>
        <family val="2"/>
        <scheme val="minor"/>
      </rPr>
      <t xml:space="preserve">et type </t>
    </r>
    <r>
      <rPr>
        <sz val="10"/>
        <color rgb="FF00B050"/>
        <rFont val="Calibri"/>
        <family val="2"/>
        <scheme val="minor"/>
      </rPr>
      <t>()</t>
    </r>
    <r>
      <rPr>
        <sz val="10"/>
        <color theme="1"/>
        <rFont val="Calibri"/>
        <family val="2"/>
        <scheme val="minor"/>
      </rPr>
      <t xml:space="preserve"> pour chaque élément ; raccordements de type </t>
    </r>
    <r>
      <rPr>
        <sz val="10"/>
        <color rgb="FF00B050"/>
        <rFont val="Calibri"/>
        <family val="2"/>
        <scheme val="minor"/>
      </rPr>
      <t>()</t>
    </r>
    <r>
      <rPr>
        <sz val="10"/>
        <color theme="1"/>
        <rFont val="Calibri"/>
        <family val="2"/>
        <scheme val="minor"/>
      </rPr>
      <t>.</t>
    </r>
  </si>
  <si>
    <t>Traitement des terres polluées</t>
  </si>
  <si>
    <t>Caractérisation des sols en place</t>
  </si>
  <si>
    <r>
      <t xml:space="preserve">Étapes : analyse par bureau d'étude.
Précisions : types de caractéristiques analysés </t>
    </r>
    <r>
      <rPr>
        <sz val="10"/>
        <color rgb="FF00B050"/>
        <rFont val="Calibri"/>
        <family val="2"/>
        <scheme val="minor"/>
      </rPr>
      <t>()</t>
    </r>
    <r>
      <rPr>
        <sz val="10"/>
        <color theme="1"/>
        <rFont val="Calibri"/>
        <family val="2"/>
        <scheme val="minor"/>
      </rPr>
      <t xml:space="preserve"> ; laboratoire </t>
    </r>
    <r>
      <rPr>
        <sz val="10"/>
        <color rgb="FF00B050"/>
        <rFont val="Calibri"/>
        <family val="2"/>
        <scheme val="minor"/>
      </rPr>
      <t>()</t>
    </r>
    <r>
      <rPr>
        <sz val="10"/>
        <color theme="1"/>
        <rFont val="Calibri"/>
        <family val="2"/>
        <scheme val="minor"/>
      </rPr>
      <t>.</t>
    </r>
  </si>
  <si>
    <r>
      <t xml:space="preserve">Étapes : fourniture et pose du panneau.
Précisions : dimensions du panneau </t>
    </r>
    <r>
      <rPr>
        <sz val="10"/>
        <color rgb="FF00B050"/>
        <rFont val="Calibri"/>
        <family val="2"/>
        <scheme val="minor"/>
      </rPr>
      <t>()</t>
    </r>
    <r>
      <rPr>
        <sz val="10"/>
        <color theme="1"/>
        <rFont val="Calibri"/>
        <family val="2"/>
        <scheme val="minor"/>
      </rPr>
      <t xml:space="preserve"> cm.</t>
    </r>
  </si>
  <si>
    <t>Panneau d'affichage de chantier</t>
  </si>
  <si>
    <r>
      <t xml:space="preserve">Étapes : fourniture et mise en place d'éléments séparateurs ; dépose.
Précisions : type d'éléments </t>
    </r>
    <r>
      <rPr>
        <sz val="10"/>
        <color rgb="FF00B050"/>
        <rFont val="Calibri"/>
        <family val="2"/>
        <scheme val="minor"/>
      </rPr>
      <t>()</t>
    </r>
    <r>
      <rPr>
        <sz val="10"/>
        <color theme="1"/>
        <rFont val="Calibri"/>
        <family val="2"/>
        <scheme val="minor"/>
      </rPr>
      <t xml:space="preserve"> et nombre </t>
    </r>
    <r>
      <rPr>
        <sz val="10"/>
        <color rgb="FF00B050"/>
        <rFont val="Calibri"/>
        <family val="2"/>
        <scheme val="minor"/>
      </rPr>
      <t>()</t>
    </r>
    <r>
      <rPr>
        <sz val="10"/>
        <color theme="1"/>
        <rFont val="Calibri"/>
        <family val="2"/>
        <scheme val="minor"/>
      </rPr>
      <t>.</t>
    </r>
  </si>
  <si>
    <t>ml/J/unit</t>
  </si>
  <si>
    <t>Clôture provisoire</t>
  </si>
  <si>
    <r>
      <t xml:space="preserve">Étapes : fourniture et mise en place des constituants de clôture ; dépose.
Précisions : clôture de type </t>
    </r>
    <r>
      <rPr>
        <sz val="10"/>
        <color rgb="FF00B050"/>
        <rFont val="Calibri"/>
        <family val="2"/>
        <scheme val="minor"/>
      </rPr>
      <t>()</t>
    </r>
    <r>
      <rPr>
        <sz val="10"/>
        <color theme="1"/>
        <rFont val="Calibri"/>
        <family val="2"/>
        <scheme val="minor"/>
      </rPr>
      <t xml:space="preserve"> et de dimensions</t>
    </r>
    <r>
      <rPr>
        <sz val="10"/>
        <color rgb="FF00B050"/>
        <rFont val="Calibri"/>
        <family val="2"/>
        <scheme val="minor"/>
      </rPr>
      <t xml:space="preserve"> () </t>
    </r>
    <r>
      <rPr>
        <sz val="10"/>
        <color theme="1"/>
        <rFont val="Calibri"/>
        <family val="2"/>
        <scheme val="minor"/>
      </rPr>
      <t>m.</t>
    </r>
  </si>
  <si>
    <t>Signalisation temporaire - panneaux</t>
  </si>
  <si>
    <t>Signalisation temporaire - séparateurs</t>
  </si>
  <si>
    <t>Signalisation routière temporaire</t>
  </si>
  <si>
    <t>Visite préalable</t>
  </si>
  <si>
    <t>Étapes : visite préalabe ; état des lieux ; plan d'installation.</t>
  </si>
  <si>
    <t>Préparation du chantier</t>
  </si>
  <si>
    <t>Remise en état et nettoyage du site.</t>
  </si>
  <si>
    <t>Voiries provisoires et accès</t>
  </si>
  <si>
    <r>
      <t xml:space="preserve">Étapes : décapage ; mise en œuvre d'une forme drainante ; mise en œuvre d'une couche de forme.
Précisions : type de matériaux </t>
    </r>
    <r>
      <rPr>
        <sz val="10"/>
        <color rgb="FF00B050"/>
        <rFont val="Calibri"/>
        <family val="2"/>
        <scheme val="minor"/>
      </rPr>
      <t>()</t>
    </r>
    <r>
      <rPr>
        <sz val="10"/>
        <color theme="1"/>
        <rFont val="Calibri"/>
        <family val="2"/>
        <scheme val="minor"/>
      </rPr>
      <t xml:space="preserve"> et épaisseur</t>
    </r>
    <r>
      <rPr>
        <sz val="10"/>
        <color rgb="FF00B050"/>
        <rFont val="Calibri"/>
        <family val="2"/>
        <scheme val="minor"/>
      </rPr>
      <t xml:space="preserve"> ()</t>
    </r>
    <r>
      <rPr>
        <sz val="10"/>
        <color theme="1"/>
        <rFont val="Calibri"/>
        <family val="2"/>
        <scheme val="minor"/>
      </rPr>
      <t xml:space="preserve"> ; stockage des matériaux décapés compris.</t>
    </r>
  </si>
  <si>
    <r>
      <t xml:space="preserve">Étapes : mise à disposition du matériel , sondage.
Précision : matériel utilisé </t>
    </r>
    <r>
      <rPr>
        <sz val="10"/>
        <color rgb="FF00B050"/>
        <rFont val="Calibri"/>
        <family val="2"/>
        <scheme val="minor"/>
      </rPr>
      <t>()</t>
    </r>
    <r>
      <rPr>
        <sz val="10"/>
        <color theme="1"/>
        <rFont val="Calibri"/>
        <family val="2"/>
        <scheme val="minor"/>
      </rPr>
      <t xml:space="preserve"> ; encadrement de l'équipe non compris.</t>
    </r>
  </si>
  <si>
    <r>
      <t xml:space="preserve">Étapes : dépose et stockage.
Précisions : équipement de type </t>
    </r>
    <r>
      <rPr>
        <sz val="10"/>
        <color rgb="FF00B050"/>
        <rFont val="Calibri"/>
        <family val="2"/>
        <scheme val="minor"/>
      </rPr>
      <t>()</t>
    </r>
    <r>
      <rPr>
        <sz val="10"/>
        <color theme="1"/>
        <rFont val="Calibri"/>
        <family val="2"/>
        <scheme val="minor"/>
      </rPr>
      <t>.</t>
    </r>
  </si>
  <si>
    <t>Déconstruction d'équipements</t>
  </si>
  <si>
    <t>Déconstruction d'ouvrages en élévation</t>
  </si>
  <si>
    <t>Déconstruction d'ouvrages en sous-sol</t>
  </si>
  <si>
    <t>Déconstruction de bordures</t>
  </si>
  <si>
    <t>Déconstruction de revêtement</t>
  </si>
  <si>
    <t>Étapes : traçage ; découpe mécanique du revêtement ; nettoyage.</t>
  </si>
  <si>
    <t>Découpe de revêtement</t>
  </si>
  <si>
    <t>Déconstruction de regards</t>
  </si>
  <si>
    <t>Débroussaillage manuel</t>
  </si>
  <si>
    <r>
      <t xml:space="preserve">Étapes : débroussaillage manuel ; évacuation des déchets organiques et végétaux.
Précisions : matériel utilisé </t>
    </r>
    <r>
      <rPr>
        <sz val="10"/>
        <color rgb="FF00B050"/>
        <rFont val="Calibri"/>
        <family val="2"/>
        <scheme val="minor"/>
      </rPr>
      <t>()</t>
    </r>
    <r>
      <rPr>
        <sz val="10"/>
        <color theme="1"/>
        <rFont val="Calibri"/>
        <family val="2"/>
        <scheme val="minor"/>
      </rPr>
      <t>.</t>
    </r>
  </si>
  <si>
    <t>Débroussaillage mécanique</t>
  </si>
  <si>
    <t>Débroussaillage chimique</t>
  </si>
  <si>
    <t>Débroussaillage thermique - eau chaude, vapeur</t>
  </si>
  <si>
    <t>Débroussaillage thermique - flamme</t>
  </si>
  <si>
    <r>
      <t xml:space="preserve">Étapes : débroussaillage chimique.
Précisions : type de matériel utilisé </t>
    </r>
    <r>
      <rPr>
        <sz val="10"/>
        <color rgb="FF00B050"/>
        <rFont val="Calibri"/>
        <family val="2"/>
        <scheme val="minor"/>
      </rPr>
      <t>()</t>
    </r>
    <r>
      <rPr>
        <sz val="10"/>
        <color theme="1"/>
        <rFont val="Calibri"/>
        <family val="2"/>
        <scheme val="minor"/>
      </rPr>
      <t xml:space="preserve"> ; type de produit utilisé </t>
    </r>
    <r>
      <rPr>
        <sz val="10"/>
        <color rgb="FF00B050"/>
        <rFont val="Calibri"/>
        <family val="2"/>
        <scheme val="minor"/>
      </rPr>
      <t>()</t>
    </r>
    <r>
      <rPr>
        <sz val="10"/>
        <color theme="1"/>
        <rFont val="Calibri"/>
        <family val="2"/>
        <scheme val="minor"/>
      </rPr>
      <t>.</t>
    </r>
  </si>
  <si>
    <r>
      <t xml:space="preserve">Étapes : débroussaillage thermique.
Précisions : type de matériel utilisé </t>
    </r>
    <r>
      <rPr>
        <sz val="10"/>
        <color rgb="FF00B050"/>
        <rFont val="Calibri"/>
        <family val="2"/>
        <scheme val="minor"/>
      </rPr>
      <t>()</t>
    </r>
    <r>
      <rPr>
        <sz val="10"/>
        <color theme="1"/>
        <rFont val="Calibri"/>
        <family val="2"/>
        <scheme val="minor"/>
      </rPr>
      <t>.</t>
    </r>
  </si>
  <si>
    <r>
      <t xml:space="preserve">Étapes : débroussaillage thermique (gaz).
Précisions : type de matériel utilisé </t>
    </r>
    <r>
      <rPr>
        <sz val="10"/>
        <color rgb="FF00B050"/>
        <rFont val="Calibri"/>
        <family val="2"/>
        <scheme val="minor"/>
      </rPr>
      <t>()</t>
    </r>
    <r>
      <rPr>
        <sz val="10"/>
        <color theme="1"/>
        <rFont val="Calibri"/>
        <family val="2"/>
        <scheme val="minor"/>
      </rPr>
      <t>.</t>
    </r>
  </si>
  <si>
    <r>
      <t xml:space="preserve">Étapes : débroussaillage mécanique ; évacuation des plantes adventices.
Précisions : type de matériel utilisé </t>
    </r>
    <r>
      <rPr>
        <sz val="10"/>
        <color rgb="FF00B050"/>
        <rFont val="Calibri"/>
        <family val="2"/>
        <scheme val="minor"/>
      </rPr>
      <t>()</t>
    </r>
    <r>
      <rPr>
        <sz val="10"/>
        <color theme="1"/>
        <rFont val="Calibri"/>
        <family val="2"/>
        <scheme val="minor"/>
      </rPr>
      <t xml:space="preserve"> ; pas de mélange des sols.</t>
    </r>
  </si>
  <si>
    <t>Abattage</t>
  </si>
  <si>
    <t>H/UNITE</t>
  </si>
  <si>
    <r>
      <t xml:space="preserve">Étapes : diagnostic préalable ; opération d'abattage selon son type ; ramassage et évacuation des déchets verts.
Précisions : type d'abattage </t>
    </r>
    <r>
      <rPr>
        <sz val="10"/>
        <color rgb="FF00B050"/>
        <rFont val="Calibri"/>
        <family val="2"/>
        <scheme val="minor"/>
      </rPr>
      <t xml:space="preserve">() </t>
    </r>
    <r>
      <rPr>
        <sz val="10"/>
        <rFont val="Calibri"/>
        <family val="2"/>
        <scheme val="minor"/>
      </rPr>
      <t>; diamètre de</t>
    </r>
    <r>
      <rPr>
        <sz val="10"/>
        <color rgb="FF00B050"/>
        <rFont val="Calibri"/>
        <family val="2"/>
        <scheme val="minor"/>
      </rPr>
      <t xml:space="preserve"> () </t>
    </r>
    <r>
      <rPr>
        <sz val="10"/>
        <rFont val="Calibri"/>
        <family val="2"/>
        <scheme val="minor"/>
      </rPr>
      <t xml:space="preserve">cm ; nombre d'heures de travail nécessaires </t>
    </r>
    <r>
      <rPr>
        <sz val="10"/>
        <color rgb="FF00B050"/>
        <rFont val="Calibri"/>
        <family val="2"/>
        <scheme val="minor"/>
      </rPr>
      <t>()</t>
    </r>
    <r>
      <rPr>
        <sz val="10"/>
        <rFont val="Calibri"/>
        <family val="2"/>
        <scheme val="minor"/>
      </rPr>
      <t>.</t>
    </r>
  </si>
  <si>
    <t>Dessouchage</t>
  </si>
  <si>
    <t>Arrachage</t>
  </si>
  <si>
    <r>
      <t xml:space="preserve">Étapes : opération de dessouchage selon son type ; ramassage et </t>
    </r>
    <r>
      <rPr>
        <sz val="10"/>
        <color rgb="FF00B050"/>
        <rFont val="Calibri"/>
        <family val="2"/>
        <scheme val="minor"/>
      </rPr>
      <t xml:space="preserve">évacuation/valorisation </t>
    </r>
    <r>
      <rPr>
        <sz val="10"/>
        <rFont val="Calibri"/>
        <family val="2"/>
        <scheme val="minor"/>
      </rPr>
      <t>des déchets verts</t>
    </r>
    <r>
      <rPr>
        <sz val="10"/>
        <color theme="1"/>
        <rFont val="Calibri"/>
        <family val="2"/>
        <scheme val="minor"/>
      </rPr>
      <t xml:space="preserve"> ; remplissage du trou le cas échéant.
Précisions : dessouchage du type </t>
    </r>
    <r>
      <rPr>
        <sz val="10"/>
        <color rgb="FF00B050"/>
        <rFont val="Calibri"/>
        <family val="2"/>
        <scheme val="minor"/>
      </rPr>
      <t>()</t>
    </r>
    <r>
      <rPr>
        <sz val="10"/>
        <color theme="1"/>
        <rFont val="Calibri"/>
        <family val="2"/>
        <scheme val="minor"/>
      </rPr>
      <t xml:space="preserve"> ; diamètre de la souche </t>
    </r>
    <r>
      <rPr>
        <sz val="10"/>
        <color rgb="FF00B050"/>
        <rFont val="Calibri"/>
        <family val="2"/>
        <scheme val="minor"/>
      </rPr>
      <t>()</t>
    </r>
    <r>
      <rPr>
        <sz val="10"/>
        <color theme="1"/>
        <rFont val="Calibri"/>
        <family val="2"/>
        <scheme val="minor"/>
      </rPr>
      <t xml:space="preserve"> m ; comblement par matériaux du site privilégié.</t>
    </r>
  </si>
  <si>
    <t>Clôture provisoire de protection des arbres</t>
  </si>
  <si>
    <r>
      <t xml:space="preserve">Étapes : fourniture et mise en place des constituants de clôture ; dépose.
Précisions : clôture de type </t>
    </r>
    <r>
      <rPr>
        <sz val="10"/>
        <color rgb="FF00B050"/>
        <rFont val="Calibri"/>
        <family val="2"/>
        <scheme val="minor"/>
      </rPr>
      <t>()</t>
    </r>
    <r>
      <rPr>
        <sz val="10"/>
        <color theme="1"/>
        <rFont val="Calibri"/>
        <family val="2"/>
        <scheme val="minor"/>
      </rPr>
      <t xml:space="preserve"> et de dimensions</t>
    </r>
    <r>
      <rPr>
        <sz val="10"/>
        <color rgb="FF00B050"/>
        <rFont val="Calibri"/>
        <family val="2"/>
        <scheme val="minor"/>
      </rPr>
      <t xml:space="preserve"> () </t>
    </r>
    <r>
      <rPr>
        <sz val="10"/>
        <color theme="1"/>
        <rFont val="Calibri"/>
        <family val="2"/>
        <scheme val="minor"/>
      </rPr>
      <t>m ; à 1,5 m minimum de la zone végétalisée/projection du houppier.</t>
    </r>
  </si>
  <si>
    <r>
      <t xml:space="preserve">Étapes : diagnostic préalable ; opération de taille ; </t>
    </r>
    <r>
      <rPr>
        <sz val="10"/>
        <color rgb="FF00B050"/>
        <rFont val="Calibri"/>
        <family val="2"/>
        <scheme val="minor"/>
      </rPr>
      <t>épandage (avec/sans broyage) / ramassage et évacuation</t>
    </r>
    <r>
      <rPr>
        <sz val="10"/>
        <color theme="1"/>
        <rFont val="Calibri"/>
        <family val="2"/>
        <scheme val="minor"/>
      </rPr>
      <t xml:space="preserve"> des résidus de taille.
Précisions : nombre d'heures de travail nécessaires </t>
    </r>
    <r>
      <rPr>
        <sz val="10"/>
        <color rgb="FF00B050"/>
        <rFont val="Calibri"/>
        <family val="2"/>
        <scheme val="minor"/>
      </rPr>
      <t>()</t>
    </r>
    <r>
      <rPr>
        <sz val="10"/>
        <color theme="1"/>
        <rFont val="Calibri"/>
        <family val="2"/>
        <scheme val="minor"/>
      </rPr>
      <t>.</t>
    </r>
  </si>
  <si>
    <t>Taille de prévention des risques</t>
  </si>
  <si>
    <t>Système d'aération</t>
  </si>
  <si>
    <r>
      <t xml:space="preserve">Étapes : fourniture et mise en place du drain et </t>
    </r>
    <r>
      <rPr>
        <sz val="10"/>
        <color rgb="FF00B050"/>
        <rFont val="Calibri"/>
        <family val="2"/>
        <scheme val="minor"/>
      </rPr>
      <t>d'une couche drainante/de terre ressource</t>
    </r>
    <r>
      <rPr>
        <sz val="10"/>
        <color theme="1"/>
        <rFont val="Calibri"/>
        <family val="2"/>
        <scheme val="minor"/>
      </rPr>
      <t xml:space="preserve">.
Précisions : drain agricole de diamètre </t>
    </r>
    <r>
      <rPr>
        <sz val="10"/>
        <color rgb="FF00B050"/>
        <rFont val="Calibri"/>
        <family val="2"/>
        <scheme val="minor"/>
      </rPr>
      <t>()</t>
    </r>
    <r>
      <rPr>
        <sz val="10"/>
        <color theme="1"/>
        <rFont val="Calibri"/>
        <family val="2"/>
        <scheme val="minor"/>
      </rPr>
      <t xml:space="preserve"> et longueur </t>
    </r>
    <r>
      <rPr>
        <sz val="10"/>
        <color rgb="FF00B050"/>
        <rFont val="Calibri"/>
        <family val="2"/>
        <scheme val="minor"/>
      </rPr>
      <t>()</t>
    </r>
    <r>
      <rPr>
        <sz val="10"/>
        <color theme="1"/>
        <rFont val="Calibri"/>
        <family val="2"/>
        <scheme val="minor"/>
      </rPr>
      <t xml:space="preserve"> cm ; matériaux </t>
    </r>
    <r>
      <rPr>
        <sz val="10"/>
        <color rgb="FF00B050"/>
        <rFont val="Calibri"/>
        <family val="2"/>
        <scheme val="minor"/>
      </rPr>
      <t>()</t>
    </r>
    <r>
      <rPr>
        <sz val="10"/>
        <color theme="1"/>
        <rFont val="Calibri"/>
        <family val="2"/>
        <scheme val="minor"/>
      </rPr>
      <t>.</t>
    </r>
  </si>
  <si>
    <t>Protection des racines</t>
  </si>
  <si>
    <r>
      <t xml:space="preserve">Étapes : coupe propre des racines ; fourniture et mise en place d'un mélange de compost ; fourniture et mise en place d'une protection en dur </t>
    </r>
    <r>
      <rPr>
        <sz val="10"/>
        <color rgb="FF00B050"/>
        <rFont val="Calibri"/>
        <family val="2"/>
        <scheme val="minor"/>
      </rPr>
      <t>provisoire/longue durée</t>
    </r>
    <r>
      <rPr>
        <sz val="10"/>
        <color theme="1"/>
        <rFont val="Calibri"/>
        <family val="2"/>
        <scheme val="minor"/>
      </rPr>
      <t xml:space="preserve">.
Précisions : type de compost </t>
    </r>
    <r>
      <rPr>
        <sz val="10"/>
        <color rgb="FF00B050"/>
        <rFont val="Calibri"/>
        <family val="2"/>
        <scheme val="minor"/>
      </rPr>
      <t>()</t>
    </r>
    <r>
      <rPr>
        <sz val="10"/>
        <color theme="1"/>
        <rFont val="Calibri"/>
        <family val="2"/>
        <scheme val="minor"/>
      </rPr>
      <t xml:space="preserve"> ; type de protection </t>
    </r>
    <r>
      <rPr>
        <sz val="10"/>
        <color rgb="FF00B050"/>
        <rFont val="Calibri"/>
        <family val="2"/>
        <scheme val="minor"/>
      </rPr>
      <t>()</t>
    </r>
    <r>
      <rPr>
        <sz val="10"/>
        <color theme="1"/>
        <rFont val="Calibri"/>
        <family val="2"/>
        <scheme val="minor"/>
      </rPr>
      <t>.</t>
    </r>
  </si>
  <si>
    <t>Visite de la zone pour vérification de l'état de propreté du site et des protections
Rédaction d'un procès-verbal</t>
  </si>
  <si>
    <r>
      <t xml:space="preserve">Étapes : fourniture et mise en place de la protection.
Précisions : type de protection </t>
    </r>
    <r>
      <rPr>
        <sz val="10"/>
        <color rgb="FF00B050"/>
        <rFont val="Calibri"/>
        <family val="2"/>
        <scheme val="minor"/>
      </rPr>
      <t>()</t>
    </r>
    <r>
      <rPr>
        <sz val="10"/>
        <color theme="1"/>
        <rFont val="Calibri"/>
        <family val="2"/>
        <scheme val="minor"/>
      </rPr>
      <t>.</t>
    </r>
  </si>
  <si>
    <t>Protection des constructions existantes</t>
  </si>
  <si>
    <t>Implantation du chantier</t>
  </si>
  <si>
    <t>Étapes : réalisation du plan général d'implantation ; piquetage des terrassements.</t>
  </si>
  <si>
    <t>Validation contradictoire des implantations avec compte rendu de chantier</t>
  </si>
  <si>
    <t>Déblais et fouilles</t>
  </si>
  <si>
    <t>Remblais</t>
  </si>
  <si>
    <t>Mise en place d'une couche anti-contaminante</t>
  </si>
  <si>
    <r>
      <t>Étapes : fourniture et mise en place de la couche anticontaminante.
Précisions : type de barrière</t>
    </r>
    <r>
      <rPr>
        <sz val="10"/>
        <color rgb="FF00B050"/>
        <rFont val="Calibri"/>
        <family val="2"/>
        <scheme val="minor"/>
      </rPr>
      <t xml:space="preserve"> ()</t>
    </r>
    <r>
      <rPr>
        <sz val="10"/>
        <color theme="1"/>
        <rFont val="Calibri"/>
        <family val="2"/>
        <scheme val="minor"/>
      </rPr>
      <t>.</t>
    </r>
  </si>
  <si>
    <r>
      <t xml:space="preserve">Étapes : reprise sur stock ; réglage des couches successives ; </t>
    </r>
    <r>
      <rPr>
        <sz val="10"/>
        <color rgb="FF00B050"/>
        <rFont val="Calibri"/>
        <family val="2"/>
        <scheme val="minor"/>
      </rPr>
      <t>arrosage éventuel</t>
    </r>
    <r>
      <rPr>
        <sz val="10"/>
        <color theme="1"/>
        <rFont val="Calibri"/>
        <family val="2"/>
        <scheme val="minor"/>
      </rPr>
      <t xml:space="preserve"> ; compactage ; évacuation des matériaux en excès ; nettoyage de la zone de stockage.
Précisions : type de remblaiement</t>
    </r>
    <r>
      <rPr>
        <sz val="10"/>
        <color rgb="FF00B050"/>
        <rFont val="Calibri"/>
        <family val="2"/>
        <scheme val="minor"/>
      </rPr>
      <t xml:space="preserve"> ()</t>
    </r>
    <r>
      <rPr>
        <sz val="10"/>
        <color theme="1"/>
        <rFont val="Calibri"/>
        <family val="2"/>
        <scheme val="minor"/>
      </rPr>
      <t xml:space="preserve"> ; matériel utilisé </t>
    </r>
    <r>
      <rPr>
        <sz val="10"/>
        <color rgb="FF00B050"/>
        <rFont val="Calibri"/>
        <family val="2"/>
        <scheme val="minor"/>
      </rPr>
      <t>()</t>
    </r>
    <r>
      <rPr>
        <sz val="10"/>
        <color theme="1"/>
        <rFont val="Calibri"/>
        <family val="2"/>
        <scheme val="minor"/>
      </rPr>
      <t xml:space="preserve"> ; profondeur de </t>
    </r>
    <r>
      <rPr>
        <sz val="10"/>
        <color rgb="FF00B050"/>
        <rFont val="Calibri"/>
        <family val="2"/>
        <scheme val="minor"/>
      </rPr>
      <t>()</t>
    </r>
    <r>
      <rPr>
        <sz val="10"/>
        <color theme="1"/>
        <rFont val="Calibri"/>
        <family val="2"/>
        <scheme val="minor"/>
      </rPr>
      <t xml:space="preserve"> cm avec une tolérance de + ou -  </t>
    </r>
    <r>
      <rPr>
        <sz val="10"/>
        <color rgb="FF00B050"/>
        <rFont val="Calibri"/>
        <family val="2"/>
        <scheme val="minor"/>
      </rPr>
      <t>()</t>
    </r>
    <r>
      <rPr>
        <sz val="10"/>
        <color theme="1"/>
        <rFont val="Calibri"/>
        <family val="2"/>
        <scheme val="minor"/>
      </rPr>
      <t xml:space="preserve"> cm du niveau fini.</t>
    </r>
  </si>
  <si>
    <t>Mise en place d'un drainage</t>
  </si>
  <si>
    <r>
      <t>Étapes : fourniture et mise en place d'un drainage.
Précisions : type de drainage</t>
    </r>
    <r>
      <rPr>
        <sz val="10"/>
        <color rgb="FF00B050"/>
        <rFont val="Calibri"/>
        <family val="2"/>
        <scheme val="minor"/>
      </rPr>
      <t xml:space="preserve"> ()</t>
    </r>
    <r>
      <rPr>
        <sz val="10"/>
        <color theme="1"/>
        <rFont val="Calibri"/>
        <family val="2"/>
        <scheme val="minor"/>
      </rPr>
      <t>.</t>
    </r>
  </si>
  <si>
    <r>
      <t>Étapes : réglage ; compactage.
Précisions : matériel utilisé</t>
    </r>
    <r>
      <rPr>
        <sz val="10"/>
        <color rgb="FF00B050"/>
        <rFont val="Calibri"/>
        <family val="2"/>
        <scheme val="minor"/>
      </rPr>
      <t xml:space="preserve"> ()</t>
    </r>
    <r>
      <rPr>
        <sz val="10"/>
        <color theme="1"/>
        <rFont val="Calibri"/>
        <family val="2"/>
        <scheme val="minor"/>
      </rPr>
      <t xml:space="preserve"> ; tolérance de + ou - </t>
    </r>
    <r>
      <rPr>
        <sz val="10"/>
        <color rgb="FF00B050"/>
        <rFont val="Calibri"/>
        <family val="2"/>
        <scheme val="minor"/>
      </rPr>
      <t>()</t>
    </r>
    <r>
      <rPr>
        <sz val="10"/>
        <color theme="1"/>
        <rFont val="Calibri"/>
        <family val="2"/>
        <scheme val="minor"/>
      </rPr>
      <t xml:space="preserve"> cm du niveau fini ; sans apport/évacuation de matériaux.</t>
    </r>
  </si>
  <si>
    <t>Réglage et compactage</t>
  </si>
  <si>
    <t>Vérification de la stabilité des pentes des remblais par test de compactage</t>
  </si>
  <si>
    <t>Vérification de la conformité avec le plan d'exécution
Vérification de la stabilité des pentes des déblais par test de compactage</t>
  </si>
  <si>
    <t>Mesure de la portance</t>
  </si>
  <si>
    <r>
      <t xml:space="preserve">Précisions : type d'essai et matériel </t>
    </r>
    <r>
      <rPr>
        <sz val="10"/>
        <color rgb="FF00B050"/>
        <rFont val="Calibri"/>
        <family val="2"/>
        <scheme val="minor"/>
      </rPr>
      <t>()</t>
    </r>
    <r>
      <rPr>
        <sz val="10"/>
        <color theme="1"/>
        <rFont val="Calibri"/>
        <family val="2"/>
        <scheme val="minor"/>
      </rPr>
      <t xml:space="preserve"> ; nombre d'essais </t>
    </r>
    <r>
      <rPr>
        <sz val="10"/>
        <color rgb="FF00B050"/>
        <rFont val="Calibri"/>
        <family val="2"/>
        <scheme val="minor"/>
      </rPr>
      <t>()</t>
    </r>
    <r>
      <rPr>
        <sz val="10"/>
        <color theme="1"/>
        <rFont val="Calibri"/>
        <family val="2"/>
        <scheme val="minor"/>
      </rPr>
      <t>.</t>
    </r>
  </si>
  <si>
    <t>Étapes : finition de mise en forme paysagère.
Précisions : avec épierrage et nivèlement fin.</t>
  </si>
  <si>
    <t>IMPORTANT : le devis de travaux doit intégrer une clause d’acceptation dans laquelle le client concède à l’entrepreneur la décision d’accepter ou non le support. Les dimensions et les cotes de l’assise sont vérifiées</t>
  </si>
  <si>
    <t>Diagnostic initiale</t>
  </si>
  <si>
    <t>Étapes : piquetage ; matérialisation des zones travaillées ; établissement des plans d'exécution définitifs.</t>
  </si>
  <si>
    <t>Rédaction d'un cahier des charges spécifique à partir de l'état initial du terrain, les demandes du client et l'usage futur du revêtement.</t>
  </si>
  <si>
    <t>Couche de fondation</t>
  </si>
  <si>
    <t>Pavés en pierre naturelle</t>
  </si>
  <si>
    <t>Pavés en béton préfabriqué</t>
  </si>
  <si>
    <t>Dalles en pierre naturelle</t>
  </si>
  <si>
    <t>Dalles en béton préfabriqué</t>
  </si>
  <si>
    <t>Pavés en matériaux modulaires</t>
  </si>
  <si>
    <t>Dalles en matériaux modulaires</t>
  </si>
  <si>
    <r>
      <t>Étapes : réalisation du lit de pose ; fourniture et pose des pavés ; réalisation des joints ; coupe ;  blocage ; nettoyage.
Précisions : matériau du lit de pose</t>
    </r>
    <r>
      <rPr>
        <sz val="10"/>
        <color rgb="FF00B050"/>
        <rFont val="Calibri"/>
        <family val="2"/>
        <scheme val="minor"/>
      </rPr>
      <t xml:space="preserve"> ()</t>
    </r>
    <r>
      <rPr>
        <sz val="10"/>
        <color theme="1"/>
        <rFont val="Calibri"/>
        <family val="2"/>
        <scheme val="minor"/>
      </rPr>
      <t xml:space="preserve"> ; type de pavés </t>
    </r>
    <r>
      <rPr>
        <sz val="10"/>
        <color rgb="FF00B050"/>
        <rFont val="Calibri"/>
        <family val="2"/>
        <scheme val="minor"/>
      </rPr>
      <t>()</t>
    </r>
    <r>
      <rPr>
        <sz val="10"/>
        <color theme="1"/>
        <rFont val="Calibri"/>
        <family val="2"/>
        <scheme val="minor"/>
      </rPr>
      <t xml:space="preserve"> ; matériau des joints</t>
    </r>
    <r>
      <rPr>
        <sz val="10"/>
        <color rgb="FF00B050"/>
        <rFont val="Calibri"/>
        <family val="2"/>
        <scheme val="minor"/>
      </rPr>
      <t xml:space="preserve"> ()</t>
    </r>
    <r>
      <rPr>
        <sz val="10"/>
        <color theme="1"/>
        <rFont val="Calibri"/>
        <family val="2"/>
        <scheme val="minor"/>
      </rPr>
      <t>.</t>
    </r>
  </si>
  <si>
    <r>
      <t>Étapes : réalisation du lit de pose ; fourniture et pose des dalles ; réalisation des joints ; coupe ;  blocage ; nettoyage.
Précisions : matériau du lit de pose</t>
    </r>
    <r>
      <rPr>
        <sz val="10"/>
        <color rgb="FF00B050"/>
        <rFont val="Calibri"/>
        <family val="2"/>
        <scheme val="minor"/>
      </rPr>
      <t xml:space="preserve"> ()</t>
    </r>
    <r>
      <rPr>
        <sz val="10"/>
        <color theme="1"/>
        <rFont val="Calibri"/>
        <family val="2"/>
        <scheme val="minor"/>
      </rPr>
      <t xml:space="preserve"> ; type de dalles en pierre</t>
    </r>
    <r>
      <rPr>
        <sz val="10"/>
        <color rgb="FF00B050"/>
        <rFont val="Calibri"/>
        <family val="2"/>
        <scheme val="minor"/>
      </rPr>
      <t xml:space="preserve"> ()</t>
    </r>
    <r>
      <rPr>
        <sz val="10"/>
        <color theme="1"/>
        <rFont val="Calibri"/>
        <family val="2"/>
        <scheme val="minor"/>
      </rPr>
      <t xml:space="preserve"> ; matériau des joints</t>
    </r>
    <r>
      <rPr>
        <sz val="10"/>
        <color rgb="FF00B050"/>
        <rFont val="Calibri"/>
        <family val="2"/>
        <scheme val="minor"/>
      </rPr>
      <t xml:space="preserve"> ()</t>
    </r>
    <r>
      <rPr>
        <sz val="10"/>
        <color theme="1"/>
        <rFont val="Calibri"/>
        <family val="2"/>
        <scheme val="minor"/>
      </rPr>
      <t>.</t>
    </r>
  </si>
  <si>
    <r>
      <t>Étapes : réalisation du lit de pose ; fourniture et pose des dalles ; réalisation des joints ; coupe ;  blocage ; nettoyage.
Précisions : matériau du lit de pose</t>
    </r>
    <r>
      <rPr>
        <sz val="10"/>
        <color rgb="FF00B050"/>
        <rFont val="Calibri"/>
        <family val="2"/>
        <scheme val="minor"/>
      </rPr>
      <t xml:space="preserve"> ()</t>
    </r>
    <r>
      <rPr>
        <sz val="10"/>
        <color theme="1"/>
        <rFont val="Calibri"/>
        <family val="2"/>
        <scheme val="minor"/>
      </rPr>
      <t xml:space="preserve"> ; type de dalles </t>
    </r>
    <r>
      <rPr>
        <sz val="10"/>
        <color rgb="FF00B050"/>
        <rFont val="Calibri"/>
        <family val="2"/>
        <scheme val="minor"/>
      </rPr>
      <t>()</t>
    </r>
    <r>
      <rPr>
        <sz val="10"/>
        <color theme="1"/>
        <rFont val="Calibri"/>
        <family val="2"/>
        <scheme val="minor"/>
      </rPr>
      <t xml:space="preserve"> ; matériau des joints</t>
    </r>
    <r>
      <rPr>
        <sz val="10"/>
        <color rgb="FF00B050"/>
        <rFont val="Calibri"/>
        <family val="2"/>
        <scheme val="minor"/>
      </rPr>
      <t xml:space="preserve"> ()</t>
    </r>
    <r>
      <rPr>
        <sz val="10"/>
        <color theme="1"/>
        <rFont val="Calibri"/>
        <family val="2"/>
        <scheme val="minor"/>
      </rPr>
      <t>.</t>
    </r>
  </si>
  <si>
    <t>Contrôle de l'épaisseur des joints
Vérifier le respect des pentes, de la planéité et des côtes
Vérifier l'accessibilité</t>
  </si>
  <si>
    <r>
      <t xml:space="preserve">Étapes : réalisation du lit de pose ; fourniture et pose des pavés </t>
    </r>
    <r>
      <rPr>
        <sz val="10"/>
        <color rgb="FF00B050"/>
        <rFont val="Calibri"/>
        <family val="2"/>
        <scheme val="minor"/>
      </rPr>
      <t>mécanisée/manuelle/sur plots</t>
    </r>
    <r>
      <rPr>
        <sz val="10"/>
        <color theme="1"/>
        <rFont val="Calibri"/>
        <family val="2"/>
        <scheme val="minor"/>
      </rPr>
      <t xml:space="preserve"> ; réalisation des joints ; coupe ;  blocage ; nettoyage.
Précisions : matériau du lit de pose</t>
    </r>
    <r>
      <rPr>
        <sz val="10"/>
        <color rgb="FF00B050"/>
        <rFont val="Calibri"/>
        <family val="2"/>
        <scheme val="minor"/>
      </rPr>
      <t xml:space="preserve"> ()</t>
    </r>
    <r>
      <rPr>
        <sz val="10"/>
        <color theme="1"/>
        <rFont val="Calibri"/>
        <family val="2"/>
        <scheme val="minor"/>
      </rPr>
      <t xml:space="preserve"> ; type de pavés en béton</t>
    </r>
    <r>
      <rPr>
        <sz val="10"/>
        <color rgb="FF00B050"/>
        <rFont val="Calibri"/>
        <family val="2"/>
        <scheme val="minor"/>
      </rPr>
      <t xml:space="preserve"> ()</t>
    </r>
    <r>
      <rPr>
        <sz val="10"/>
        <color theme="1"/>
        <rFont val="Calibri"/>
        <family val="2"/>
        <scheme val="minor"/>
      </rPr>
      <t xml:space="preserve"> ; matériau des joints</t>
    </r>
    <r>
      <rPr>
        <sz val="10"/>
        <color rgb="FF00B050"/>
        <rFont val="Calibri"/>
        <family val="2"/>
        <scheme val="minor"/>
      </rPr>
      <t xml:space="preserve"> ()</t>
    </r>
    <r>
      <rPr>
        <sz val="10"/>
        <color theme="1"/>
        <rFont val="Calibri"/>
        <family val="2"/>
        <scheme val="minor"/>
      </rPr>
      <t>.</t>
    </r>
  </si>
  <si>
    <r>
      <t xml:space="preserve">Étapes : réalisation du lit de pose ; fourniture et pose des dalles </t>
    </r>
    <r>
      <rPr>
        <sz val="10"/>
        <color rgb="FF00B050"/>
        <rFont val="Calibri"/>
        <family val="2"/>
        <scheme val="minor"/>
      </rPr>
      <t>mécanisée/manuelle/sur plots</t>
    </r>
    <r>
      <rPr>
        <sz val="10"/>
        <color theme="1"/>
        <rFont val="Calibri"/>
        <family val="2"/>
        <scheme val="minor"/>
      </rPr>
      <t xml:space="preserve"> ; réalisation des joints ; coupe ;  blocage ; nettoyage.
Précisions : matériau du lit de pose</t>
    </r>
    <r>
      <rPr>
        <sz val="10"/>
        <color rgb="FF00B050"/>
        <rFont val="Calibri"/>
        <family val="2"/>
        <scheme val="minor"/>
      </rPr>
      <t xml:space="preserve"> ()</t>
    </r>
    <r>
      <rPr>
        <sz val="10"/>
        <color theme="1"/>
        <rFont val="Calibri"/>
        <family val="2"/>
        <scheme val="minor"/>
      </rPr>
      <t xml:space="preserve"> ; type de dalles en béton</t>
    </r>
    <r>
      <rPr>
        <sz val="10"/>
        <color rgb="FF00B050"/>
        <rFont val="Calibri"/>
        <family val="2"/>
        <scheme val="minor"/>
      </rPr>
      <t xml:space="preserve"> ()</t>
    </r>
    <r>
      <rPr>
        <sz val="10"/>
        <color theme="1"/>
        <rFont val="Calibri"/>
        <family val="2"/>
        <scheme val="minor"/>
      </rPr>
      <t xml:space="preserve"> ; matériau des joints</t>
    </r>
    <r>
      <rPr>
        <sz val="10"/>
        <color rgb="FF00B050"/>
        <rFont val="Calibri"/>
        <family val="2"/>
        <scheme val="minor"/>
      </rPr>
      <t xml:space="preserve"> ()</t>
    </r>
    <r>
      <rPr>
        <sz val="10"/>
        <color theme="1"/>
        <rFont val="Calibri"/>
        <family val="2"/>
        <scheme val="minor"/>
      </rPr>
      <t>.</t>
    </r>
  </si>
  <si>
    <t>Revêtement en béton coulé en place</t>
  </si>
  <si>
    <t>Reprise sur dallage coulé existant</t>
  </si>
  <si>
    <t>Contrôle de la qualité, de la planimétrie et de l'aspect du revêtement béton</t>
  </si>
  <si>
    <t>Vérification de la protection des ouvrages existants et du balisage</t>
  </si>
  <si>
    <t>Revêtement béton</t>
  </si>
  <si>
    <t>Revêtement béton désactivé</t>
  </si>
  <si>
    <r>
      <t xml:space="preserve">Étapes : nettoyage du support ; </t>
    </r>
    <r>
      <rPr>
        <sz val="10"/>
        <color rgb="FF00B050"/>
        <rFont val="Calibri"/>
        <family val="2"/>
        <scheme val="minor"/>
      </rPr>
      <t>finition de compactage et reprofilage éventuels</t>
    </r>
    <r>
      <rPr>
        <sz val="10"/>
        <color theme="1"/>
        <rFont val="Calibri"/>
        <family val="2"/>
        <scheme val="minor"/>
      </rPr>
      <t xml:space="preserve"> ; piquetage ; fourniture et mise en oeuvre du coffrage avec agents de décoffrage ; </t>
    </r>
    <r>
      <rPr>
        <sz val="10"/>
        <color rgb="FF00B050"/>
        <rFont val="Calibri"/>
        <family val="2"/>
        <scheme val="minor"/>
      </rPr>
      <t>adjuvants/spécificités éventuels</t>
    </r>
    <r>
      <rPr>
        <sz val="10"/>
        <color theme="1"/>
        <rFont val="Calibri"/>
        <family val="2"/>
        <scheme val="minor"/>
      </rPr>
      <t xml:space="preserve"> ; fourniture et coulage du béton ; réalisation des joints ; talochage/lissage ; </t>
    </r>
    <r>
      <rPr>
        <sz val="10"/>
        <color rgb="FF00B050"/>
        <rFont val="Calibri"/>
        <family val="2"/>
        <scheme val="minor"/>
      </rPr>
      <t>fourniture et application de produits de finitions éventuelles</t>
    </r>
    <r>
      <rPr>
        <sz val="10"/>
        <color theme="1"/>
        <rFont val="Calibri"/>
        <family val="2"/>
        <scheme val="minor"/>
      </rPr>
      <t xml:space="preserve"> ; période de durcissement.
Précisions : dosage du béton </t>
    </r>
    <r>
      <rPr>
        <sz val="10"/>
        <color rgb="FF00B050"/>
        <rFont val="Calibri"/>
        <family val="2"/>
        <scheme val="minor"/>
      </rPr>
      <t>()</t>
    </r>
    <r>
      <rPr>
        <sz val="10"/>
        <color theme="1"/>
        <rFont val="Calibri"/>
        <family val="2"/>
        <scheme val="minor"/>
      </rPr>
      <t xml:space="preserve"> kg/m</t>
    </r>
    <r>
      <rPr>
        <vertAlign val="superscript"/>
        <sz val="10"/>
        <color theme="1"/>
        <rFont val="Calibri"/>
        <family val="2"/>
        <scheme val="minor"/>
      </rPr>
      <t>3</t>
    </r>
    <r>
      <rPr>
        <sz val="10"/>
        <color theme="1"/>
        <rFont val="Calibri"/>
        <family val="2"/>
        <scheme val="minor"/>
      </rPr>
      <t xml:space="preserve"> ; type d'adjuvant/spécificités</t>
    </r>
    <r>
      <rPr>
        <sz val="10"/>
        <color rgb="FF00B050"/>
        <rFont val="Calibri"/>
        <family val="2"/>
        <scheme val="minor"/>
      </rPr>
      <t xml:space="preserve"> () </t>
    </r>
    <r>
      <rPr>
        <sz val="10"/>
        <color theme="1"/>
        <rFont val="Calibri"/>
        <family val="2"/>
        <scheme val="minor"/>
      </rPr>
      <t>; type de joints</t>
    </r>
    <r>
      <rPr>
        <sz val="10"/>
        <color rgb="FF00B050"/>
        <rFont val="Calibri"/>
        <family val="2"/>
        <scheme val="minor"/>
      </rPr>
      <t xml:space="preserve"> () </t>
    </r>
    <r>
      <rPr>
        <sz val="10"/>
        <color theme="1"/>
        <rFont val="Calibri"/>
        <family val="2"/>
        <scheme val="minor"/>
      </rPr>
      <t xml:space="preserve">; type de produits de finition </t>
    </r>
    <r>
      <rPr>
        <sz val="10"/>
        <color rgb="FF00B050"/>
        <rFont val="Calibri"/>
        <family val="2"/>
        <scheme val="minor"/>
      </rPr>
      <t>()</t>
    </r>
    <r>
      <rPr>
        <sz val="10"/>
        <color theme="1"/>
        <rFont val="Calibri"/>
        <family val="2"/>
        <scheme val="minor"/>
      </rPr>
      <t xml:space="preserve"> ; matériel utilisé</t>
    </r>
    <r>
      <rPr>
        <sz val="10"/>
        <color rgb="FF00B050"/>
        <rFont val="Calibri"/>
        <family val="2"/>
        <scheme val="minor"/>
      </rPr>
      <t xml:space="preserve"> ()</t>
    </r>
    <r>
      <rPr>
        <sz val="10"/>
        <color theme="1"/>
        <rFont val="Calibri"/>
        <family val="2"/>
        <scheme val="minor"/>
      </rPr>
      <t xml:space="preserve"> ; épaisseur de la dalle </t>
    </r>
    <r>
      <rPr>
        <sz val="10"/>
        <color rgb="FF00B050"/>
        <rFont val="Calibri"/>
        <family val="2"/>
        <scheme val="minor"/>
      </rPr>
      <t>()</t>
    </r>
    <r>
      <rPr>
        <sz val="10"/>
        <color theme="1"/>
        <rFont val="Calibri"/>
        <family val="2"/>
        <scheme val="minor"/>
      </rPr>
      <t>.</t>
    </r>
  </si>
  <si>
    <r>
      <t xml:space="preserve">Étapes : nettoyage du support ; </t>
    </r>
    <r>
      <rPr>
        <sz val="10"/>
        <color rgb="FF00B050"/>
        <rFont val="Calibri"/>
        <family val="2"/>
        <scheme val="minor"/>
      </rPr>
      <t>finition de compactage et reprofilage éventuels</t>
    </r>
    <r>
      <rPr>
        <sz val="10"/>
        <color theme="1"/>
        <rFont val="Calibri"/>
        <family val="2"/>
        <scheme val="minor"/>
      </rPr>
      <t xml:space="preserve"> ; piquetage ; fourniture et mise en oeuvre du coffrage avec agents de décoffrage ; </t>
    </r>
    <r>
      <rPr>
        <sz val="10"/>
        <color rgb="FF00B050"/>
        <rFont val="Calibri"/>
        <family val="2"/>
        <scheme val="minor"/>
      </rPr>
      <t>adjuvants/spécificités éventuels</t>
    </r>
    <r>
      <rPr>
        <sz val="10"/>
        <color theme="1"/>
        <rFont val="Calibri"/>
        <family val="2"/>
        <scheme val="minor"/>
      </rPr>
      <t xml:space="preserve"> ; fourniture et coulage du béton ; réalisation des joints ; talochage/lissage ;</t>
    </r>
    <r>
      <rPr>
        <sz val="10"/>
        <rFont val="Calibri"/>
        <family val="2"/>
        <scheme val="minor"/>
      </rPr>
      <t xml:space="preserve"> fourniture et application d'un désactivant</t>
    </r>
    <r>
      <rPr>
        <sz val="10"/>
        <color theme="1"/>
        <rFont val="Calibri"/>
        <family val="2"/>
        <scheme val="minor"/>
      </rPr>
      <t xml:space="preserve"> ; lavage par jet haute pression ; rinçage à l'eau claire.
Précisions : dosage du béton </t>
    </r>
    <r>
      <rPr>
        <sz val="10"/>
        <color rgb="FF00B050"/>
        <rFont val="Calibri"/>
        <family val="2"/>
        <scheme val="minor"/>
      </rPr>
      <t>()</t>
    </r>
    <r>
      <rPr>
        <sz val="10"/>
        <color theme="1"/>
        <rFont val="Calibri"/>
        <family val="2"/>
        <scheme val="minor"/>
      </rPr>
      <t xml:space="preserve"> kg/m</t>
    </r>
    <r>
      <rPr>
        <vertAlign val="superscript"/>
        <sz val="10"/>
        <color theme="1"/>
        <rFont val="Calibri"/>
        <family val="2"/>
        <scheme val="minor"/>
      </rPr>
      <t>3</t>
    </r>
    <r>
      <rPr>
        <sz val="10"/>
        <color theme="1"/>
        <rFont val="Calibri"/>
        <family val="2"/>
        <scheme val="minor"/>
      </rPr>
      <t xml:space="preserve"> ; type d'agrégats</t>
    </r>
    <r>
      <rPr>
        <sz val="10"/>
        <color rgb="FF00B050"/>
        <rFont val="Calibri"/>
        <family val="2"/>
        <scheme val="minor"/>
      </rPr>
      <t xml:space="preserve"> ()</t>
    </r>
    <r>
      <rPr>
        <sz val="10"/>
        <color theme="1"/>
        <rFont val="Calibri"/>
        <family val="2"/>
        <scheme val="minor"/>
      </rPr>
      <t xml:space="preserve"> ; type d'adjuvant/spécificités</t>
    </r>
    <r>
      <rPr>
        <sz val="10"/>
        <color rgb="FF00B050"/>
        <rFont val="Calibri"/>
        <family val="2"/>
        <scheme val="minor"/>
      </rPr>
      <t xml:space="preserve"> () </t>
    </r>
    <r>
      <rPr>
        <sz val="10"/>
        <color theme="1"/>
        <rFont val="Calibri"/>
        <family val="2"/>
        <scheme val="minor"/>
      </rPr>
      <t>; type de joints</t>
    </r>
    <r>
      <rPr>
        <sz val="10"/>
        <color rgb="FF00B050"/>
        <rFont val="Calibri"/>
        <family val="2"/>
        <scheme val="minor"/>
      </rPr>
      <t xml:space="preserve"> () </t>
    </r>
    <r>
      <rPr>
        <sz val="10"/>
        <color theme="1"/>
        <rFont val="Calibri"/>
        <family val="2"/>
        <scheme val="minor"/>
      </rPr>
      <t xml:space="preserve">; type de désactivant </t>
    </r>
    <r>
      <rPr>
        <sz val="10"/>
        <color rgb="FF00B050"/>
        <rFont val="Calibri"/>
        <family val="2"/>
        <scheme val="minor"/>
      </rPr>
      <t>()</t>
    </r>
    <r>
      <rPr>
        <sz val="10"/>
        <color theme="1"/>
        <rFont val="Calibri"/>
        <family val="2"/>
        <scheme val="minor"/>
      </rPr>
      <t xml:space="preserve"> ; matériel utilisé</t>
    </r>
    <r>
      <rPr>
        <sz val="10"/>
        <color rgb="FF00B050"/>
        <rFont val="Calibri"/>
        <family val="2"/>
        <scheme val="minor"/>
      </rPr>
      <t xml:space="preserve"> ()</t>
    </r>
    <r>
      <rPr>
        <sz val="10"/>
        <color theme="1"/>
        <rFont val="Calibri"/>
        <family val="2"/>
        <scheme val="minor"/>
      </rPr>
      <t xml:space="preserve"> ; épaisseur de la dalle </t>
    </r>
    <r>
      <rPr>
        <sz val="10"/>
        <color rgb="FF00B050"/>
        <rFont val="Calibri"/>
        <family val="2"/>
        <scheme val="minor"/>
      </rPr>
      <t>()</t>
    </r>
    <r>
      <rPr>
        <sz val="10"/>
        <color theme="1"/>
        <rFont val="Calibri"/>
        <family val="2"/>
        <scheme val="minor"/>
      </rPr>
      <t>.</t>
    </r>
  </si>
  <si>
    <r>
      <t>Revêtement béton brut surfacé (</t>
    </r>
    <r>
      <rPr>
        <b/>
        <sz val="12"/>
        <color rgb="FF00B050"/>
        <rFont val="Calibri"/>
        <family val="2"/>
        <scheme val="minor"/>
      </rPr>
      <t>balayé/brossé</t>
    </r>
    <r>
      <rPr>
        <b/>
        <sz val="12"/>
        <color theme="1"/>
        <rFont val="Calibri"/>
        <family val="2"/>
        <scheme val="minor"/>
      </rPr>
      <t>)</t>
    </r>
  </si>
  <si>
    <r>
      <t xml:space="preserve">Étapes : nettoyage du support ; </t>
    </r>
    <r>
      <rPr>
        <sz val="10"/>
        <color rgb="FF00B050"/>
        <rFont val="Calibri"/>
        <family val="2"/>
        <scheme val="minor"/>
      </rPr>
      <t>finition de compactage et reprofilage éventuels</t>
    </r>
    <r>
      <rPr>
        <sz val="10"/>
        <color theme="1"/>
        <rFont val="Calibri"/>
        <family val="2"/>
        <scheme val="minor"/>
      </rPr>
      <t xml:space="preserve"> ; piquetage ; fourniture et mise en oeuvre du coffrage avec agents de décoffrage ; </t>
    </r>
    <r>
      <rPr>
        <sz val="10"/>
        <color rgb="FF00B050"/>
        <rFont val="Calibri"/>
        <family val="2"/>
        <scheme val="minor"/>
      </rPr>
      <t>adjuvants/spécificités éventuels</t>
    </r>
    <r>
      <rPr>
        <sz val="10"/>
        <color theme="1"/>
        <rFont val="Calibri"/>
        <family val="2"/>
        <scheme val="minor"/>
      </rPr>
      <t xml:space="preserve"> ; fourniture et coulage du béton ; réalisation des joints ; finition </t>
    </r>
    <r>
      <rPr>
        <sz val="10"/>
        <color rgb="FF00B050"/>
        <rFont val="Calibri"/>
        <family val="2"/>
        <scheme val="minor"/>
      </rPr>
      <t>mécanique/manuelle</t>
    </r>
    <r>
      <rPr>
        <sz val="10"/>
        <color theme="1"/>
        <rFont val="Calibri"/>
        <family val="2"/>
        <scheme val="minor"/>
      </rPr>
      <t xml:space="preserve"> sur béton frais.
Précisions : dosage du béton </t>
    </r>
    <r>
      <rPr>
        <sz val="10"/>
        <color rgb="FF00B050"/>
        <rFont val="Calibri"/>
        <family val="2"/>
        <scheme val="minor"/>
      </rPr>
      <t>()</t>
    </r>
    <r>
      <rPr>
        <sz val="10"/>
        <color theme="1"/>
        <rFont val="Calibri"/>
        <family val="2"/>
        <scheme val="minor"/>
      </rPr>
      <t xml:space="preserve"> kg/m</t>
    </r>
    <r>
      <rPr>
        <vertAlign val="superscript"/>
        <sz val="10"/>
        <color theme="1"/>
        <rFont val="Calibri"/>
        <family val="2"/>
        <scheme val="minor"/>
      </rPr>
      <t>3</t>
    </r>
    <r>
      <rPr>
        <sz val="10"/>
        <color theme="1"/>
        <rFont val="Calibri"/>
        <family val="2"/>
        <scheme val="minor"/>
      </rPr>
      <t xml:space="preserve"> ; type d'adjuvant/spécificités</t>
    </r>
    <r>
      <rPr>
        <sz val="10"/>
        <color rgb="FF00B050"/>
        <rFont val="Calibri"/>
        <family val="2"/>
        <scheme val="minor"/>
      </rPr>
      <t xml:space="preserve"> () </t>
    </r>
    <r>
      <rPr>
        <sz val="10"/>
        <color theme="1"/>
        <rFont val="Calibri"/>
        <family val="2"/>
        <scheme val="minor"/>
      </rPr>
      <t>; type de joints</t>
    </r>
    <r>
      <rPr>
        <sz val="10"/>
        <color rgb="FF00B050"/>
        <rFont val="Calibri"/>
        <family val="2"/>
        <scheme val="minor"/>
      </rPr>
      <t xml:space="preserve"> () </t>
    </r>
    <r>
      <rPr>
        <sz val="10"/>
        <color theme="1"/>
        <rFont val="Calibri"/>
        <family val="2"/>
        <scheme val="minor"/>
      </rPr>
      <t xml:space="preserve">; type de produit de finition </t>
    </r>
    <r>
      <rPr>
        <sz val="10"/>
        <color rgb="FF00B050"/>
        <rFont val="Calibri"/>
        <family val="2"/>
        <scheme val="minor"/>
      </rPr>
      <t>()</t>
    </r>
    <r>
      <rPr>
        <sz val="10"/>
        <color theme="1"/>
        <rFont val="Calibri"/>
        <family val="2"/>
        <scheme val="minor"/>
      </rPr>
      <t xml:space="preserve"> ; matériel utilisé</t>
    </r>
    <r>
      <rPr>
        <sz val="10"/>
        <color rgb="FF00B050"/>
        <rFont val="Calibri"/>
        <family val="2"/>
        <scheme val="minor"/>
      </rPr>
      <t xml:space="preserve"> ()</t>
    </r>
    <r>
      <rPr>
        <sz val="10"/>
        <color theme="1"/>
        <rFont val="Calibri"/>
        <family val="2"/>
        <scheme val="minor"/>
      </rPr>
      <t xml:space="preserve"> ; épaisseur de la dalle </t>
    </r>
    <r>
      <rPr>
        <sz val="10"/>
        <color rgb="FF00B050"/>
        <rFont val="Calibri"/>
        <family val="2"/>
        <scheme val="minor"/>
      </rPr>
      <t>()</t>
    </r>
    <r>
      <rPr>
        <sz val="10"/>
        <color theme="1"/>
        <rFont val="Calibri"/>
        <family val="2"/>
        <scheme val="minor"/>
      </rPr>
      <t>.</t>
    </r>
  </si>
  <si>
    <r>
      <t>Revêtement béton brut surfacé (</t>
    </r>
    <r>
      <rPr>
        <b/>
        <sz val="12"/>
        <color rgb="FF00B050"/>
        <rFont val="Calibri"/>
        <family val="2"/>
        <scheme val="minor"/>
      </rPr>
      <t>bouchardé/hydrosablé...</t>
    </r>
    <r>
      <rPr>
        <b/>
        <sz val="12"/>
        <color theme="1"/>
        <rFont val="Calibri"/>
        <family val="2"/>
        <scheme val="minor"/>
      </rPr>
      <t>)</t>
    </r>
  </si>
  <si>
    <r>
      <t xml:space="preserve">Étapes : nettoyage du support ; </t>
    </r>
    <r>
      <rPr>
        <sz val="10"/>
        <color rgb="FF00B050"/>
        <rFont val="Calibri"/>
        <family val="2"/>
        <scheme val="minor"/>
      </rPr>
      <t>finition de compactage et reprofilage éventuels</t>
    </r>
    <r>
      <rPr>
        <sz val="10"/>
        <color theme="1"/>
        <rFont val="Calibri"/>
        <family val="2"/>
        <scheme val="minor"/>
      </rPr>
      <t xml:space="preserve"> ; piquetage ; fourniture et mise en oeuvre du coffrage avec agents de décoffrage ; </t>
    </r>
    <r>
      <rPr>
        <sz val="10"/>
        <color rgb="FF00B050"/>
        <rFont val="Calibri"/>
        <family val="2"/>
        <scheme val="minor"/>
      </rPr>
      <t>adjuvants/spécificités éventuels</t>
    </r>
    <r>
      <rPr>
        <sz val="10"/>
        <color theme="1"/>
        <rFont val="Calibri"/>
        <family val="2"/>
        <scheme val="minor"/>
      </rPr>
      <t xml:space="preserve"> ; fourniture et coulage du béton ; réalisation des joints ; talochage/lissage ; </t>
    </r>
    <r>
      <rPr>
        <sz val="10"/>
        <color rgb="FF00B050"/>
        <rFont val="Calibri"/>
        <family val="2"/>
        <scheme val="minor"/>
      </rPr>
      <t>fourniture et application de produits de finitions éventuelles</t>
    </r>
    <r>
      <rPr>
        <sz val="10"/>
        <color theme="1"/>
        <rFont val="Calibri"/>
        <family val="2"/>
        <scheme val="minor"/>
      </rPr>
      <t xml:space="preserve"> ; finition </t>
    </r>
    <r>
      <rPr>
        <sz val="10"/>
        <color rgb="FF00B050"/>
        <rFont val="Calibri"/>
        <family val="2"/>
        <scheme val="minor"/>
      </rPr>
      <t>mécanique/manuelle</t>
    </r>
    <r>
      <rPr>
        <sz val="10"/>
        <color theme="1"/>
        <rFont val="Calibri"/>
        <family val="2"/>
        <scheme val="minor"/>
      </rPr>
      <t xml:space="preserve"> sur béton dur.
Précisions : dosage du béton </t>
    </r>
    <r>
      <rPr>
        <sz val="10"/>
        <color rgb="FF00B050"/>
        <rFont val="Calibri"/>
        <family val="2"/>
        <scheme val="minor"/>
      </rPr>
      <t>()</t>
    </r>
    <r>
      <rPr>
        <sz val="10"/>
        <color theme="1"/>
        <rFont val="Calibri"/>
        <family val="2"/>
        <scheme val="minor"/>
      </rPr>
      <t xml:space="preserve"> kg/m</t>
    </r>
    <r>
      <rPr>
        <vertAlign val="superscript"/>
        <sz val="10"/>
        <color theme="1"/>
        <rFont val="Calibri"/>
        <family val="2"/>
        <scheme val="minor"/>
      </rPr>
      <t>3</t>
    </r>
    <r>
      <rPr>
        <sz val="10"/>
        <color theme="1"/>
        <rFont val="Calibri"/>
        <family val="2"/>
        <scheme val="minor"/>
      </rPr>
      <t xml:space="preserve"> ; type d'adjuvant/spécificités</t>
    </r>
    <r>
      <rPr>
        <sz val="10"/>
        <color rgb="FF00B050"/>
        <rFont val="Calibri"/>
        <family val="2"/>
        <scheme val="minor"/>
      </rPr>
      <t xml:space="preserve"> () </t>
    </r>
    <r>
      <rPr>
        <sz val="10"/>
        <color theme="1"/>
        <rFont val="Calibri"/>
        <family val="2"/>
        <scheme val="minor"/>
      </rPr>
      <t>; type de joints</t>
    </r>
    <r>
      <rPr>
        <sz val="10"/>
        <color rgb="FF00B050"/>
        <rFont val="Calibri"/>
        <family val="2"/>
        <scheme val="minor"/>
      </rPr>
      <t xml:space="preserve"> () </t>
    </r>
    <r>
      <rPr>
        <sz val="10"/>
        <color theme="1"/>
        <rFont val="Calibri"/>
        <family val="2"/>
        <scheme val="minor"/>
      </rPr>
      <t xml:space="preserve">; type de produit de finition </t>
    </r>
    <r>
      <rPr>
        <sz val="10"/>
        <color rgb="FF00B050"/>
        <rFont val="Calibri"/>
        <family val="2"/>
        <scheme val="minor"/>
      </rPr>
      <t>()</t>
    </r>
    <r>
      <rPr>
        <sz val="10"/>
        <color theme="1"/>
        <rFont val="Calibri"/>
        <family val="2"/>
        <scheme val="minor"/>
      </rPr>
      <t xml:space="preserve"> ; matériel utilisé</t>
    </r>
    <r>
      <rPr>
        <sz val="10"/>
        <color rgb="FF00B050"/>
        <rFont val="Calibri"/>
        <family val="2"/>
        <scheme val="minor"/>
      </rPr>
      <t xml:space="preserve"> ()</t>
    </r>
    <r>
      <rPr>
        <sz val="10"/>
        <color theme="1"/>
        <rFont val="Calibri"/>
        <family val="2"/>
        <scheme val="minor"/>
      </rPr>
      <t xml:space="preserve"> ; épaisseur de la dalle </t>
    </r>
    <r>
      <rPr>
        <sz val="10"/>
        <color rgb="FF00B050"/>
        <rFont val="Calibri"/>
        <family val="2"/>
        <scheme val="minor"/>
      </rPr>
      <t>()</t>
    </r>
    <r>
      <rPr>
        <sz val="10"/>
        <color theme="1"/>
        <rFont val="Calibri"/>
        <family val="2"/>
        <scheme val="minor"/>
      </rPr>
      <t>.</t>
    </r>
  </si>
  <si>
    <t>Revêtement béton poreux</t>
  </si>
  <si>
    <r>
      <t xml:space="preserve">Étapes : nettoyage du support ; </t>
    </r>
    <r>
      <rPr>
        <sz val="10"/>
        <color rgb="FF00B050"/>
        <rFont val="Calibri"/>
        <family val="2"/>
        <scheme val="minor"/>
      </rPr>
      <t>finition de compactage et reprofilage éventuels</t>
    </r>
    <r>
      <rPr>
        <sz val="10"/>
        <color theme="1"/>
        <rFont val="Calibri"/>
        <family val="2"/>
        <scheme val="minor"/>
      </rPr>
      <t xml:space="preserve"> ; piquetage ; fourniture et mise en oeuvre du coffrage avec agents de décoffrage ; </t>
    </r>
    <r>
      <rPr>
        <sz val="10"/>
        <color rgb="FF00B050"/>
        <rFont val="Calibri"/>
        <family val="2"/>
        <scheme val="minor"/>
      </rPr>
      <t>adjuvants/spécificités éventuels</t>
    </r>
    <r>
      <rPr>
        <sz val="10"/>
        <color theme="1"/>
        <rFont val="Calibri"/>
        <family val="2"/>
        <scheme val="minor"/>
      </rPr>
      <t xml:space="preserve"> ; fourniture et coulage du béton ; réalisation des joints ; talochage/lissage ;  période de durcissement.
Précisions : dosage du béton </t>
    </r>
    <r>
      <rPr>
        <sz val="10"/>
        <color rgb="FF00B050"/>
        <rFont val="Calibri"/>
        <family val="2"/>
        <scheme val="minor"/>
      </rPr>
      <t>()</t>
    </r>
    <r>
      <rPr>
        <sz val="10"/>
        <color theme="1"/>
        <rFont val="Calibri"/>
        <family val="2"/>
        <scheme val="minor"/>
      </rPr>
      <t xml:space="preserve"> kg/m</t>
    </r>
    <r>
      <rPr>
        <vertAlign val="superscript"/>
        <sz val="10"/>
        <color theme="1"/>
        <rFont val="Calibri"/>
        <family val="2"/>
        <scheme val="minor"/>
      </rPr>
      <t>3</t>
    </r>
    <r>
      <rPr>
        <sz val="10"/>
        <color theme="1"/>
        <rFont val="Calibri"/>
        <family val="2"/>
        <scheme val="minor"/>
      </rPr>
      <t xml:space="preserve"> ; type d'adjuvant/spécificités</t>
    </r>
    <r>
      <rPr>
        <sz val="10"/>
        <color rgb="FF00B050"/>
        <rFont val="Calibri"/>
        <family val="2"/>
        <scheme val="minor"/>
      </rPr>
      <t xml:space="preserve"> () </t>
    </r>
    <r>
      <rPr>
        <sz val="10"/>
        <color theme="1"/>
        <rFont val="Calibri"/>
        <family val="2"/>
        <scheme val="minor"/>
      </rPr>
      <t>; type de joints</t>
    </r>
    <r>
      <rPr>
        <sz val="10"/>
        <color rgb="FF00B050"/>
        <rFont val="Calibri"/>
        <family val="2"/>
        <scheme val="minor"/>
      </rPr>
      <t xml:space="preserve"> () </t>
    </r>
    <r>
      <rPr>
        <sz val="10"/>
        <color theme="1"/>
        <rFont val="Calibri"/>
        <family val="2"/>
        <scheme val="minor"/>
      </rPr>
      <t>; matériel utilisé</t>
    </r>
    <r>
      <rPr>
        <sz val="10"/>
        <color rgb="FF00B050"/>
        <rFont val="Calibri"/>
        <family val="2"/>
        <scheme val="minor"/>
      </rPr>
      <t xml:space="preserve"> ()</t>
    </r>
    <r>
      <rPr>
        <sz val="10"/>
        <color theme="1"/>
        <rFont val="Calibri"/>
        <family val="2"/>
        <scheme val="minor"/>
      </rPr>
      <t xml:space="preserve"> ; épaisseur de la dalle </t>
    </r>
    <r>
      <rPr>
        <sz val="10"/>
        <color rgb="FF00B050"/>
        <rFont val="Calibri"/>
        <family val="2"/>
        <scheme val="minor"/>
      </rPr>
      <t>()</t>
    </r>
    <r>
      <rPr>
        <sz val="10"/>
        <color theme="1"/>
        <rFont val="Calibri"/>
        <family val="2"/>
        <scheme val="minor"/>
      </rPr>
      <t>.</t>
    </r>
  </si>
  <si>
    <r>
      <t xml:space="preserve">Étapes : nettoyage du support ; </t>
    </r>
    <r>
      <rPr>
        <sz val="10"/>
        <color rgb="FF00B050"/>
        <rFont val="Calibri"/>
        <family val="2"/>
        <scheme val="minor"/>
      </rPr>
      <t>finition de compactage et reprofilage éventuels</t>
    </r>
    <r>
      <rPr>
        <sz val="10"/>
        <color theme="1"/>
        <rFont val="Calibri"/>
        <family val="2"/>
        <scheme val="minor"/>
      </rPr>
      <t xml:space="preserve"> ; piquetage ; fourniture et mise en oeuvre du coffrage avec agents de décoffrage ; </t>
    </r>
    <r>
      <rPr>
        <sz val="10"/>
        <color rgb="FF00B050"/>
        <rFont val="Calibri"/>
        <family val="2"/>
        <scheme val="minor"/>
      </rPr>
      <t>adjuvants/spécificités éventuels</t>
    </r>
    <r>
      <rPr>
        <sz val="10"/>
        <color theme="1"/>
        <rFont val="Calibri"/>
        <family val="2"/>
        <scheme val="minor"/>
      </rPr>
      <t xml:space="preserve"> ; fourniture et coulage du béton ; réalisation des joints ; damage et lissage ; </t>
    </r>
    <r>
      <rPr>
        <sz val="10"/>
        <rFont val="Calibri"/>
        <family val="2"/>
        <scheme val="minor"/>
      </rPr>
      <t>fourniture et application d'un durcisseur de surface en deux passages avec lissage ; fourniture et application d'un produit démoulant ; application des matrices/empreintes et damage ; nettoyage au jet haute pression ; fourniture et application d'un vernis durcisseur ; pé</t>
    </r>
    <r>
      <rPr>
        <sz val="10"/>
        <color theme="1"/>
        <rFont val="Calibri"/>
        <family val="2"/>
        <scheme val="minor"/>
      </rPr>
      <t xml:space="preserve">riode de durcissement.
Précisions : dosage du béton </t>
    </r>
    <r>
      <rPr>
        <sz val="10"/>
        <color rgb="FF00B050"/>
        <rFont val="Calibri"/>
        <family val="2"/>
        <scheme val="minor"/>
      </rPr>
      <t>()</t>
    </r>
    <r>
      <rPr>
        <sz val="10"/>
        <color theme="1"/>
        <rFont val="Calibri"/>
        <family val="2"/>
        <scheme val="minor"/>
      </rPr>
      <t xml:space="preserve"> kg/m</t>
    </r>
    <r>
      <rPr>
        <vertAlign val="superscript"/>
        <sz val="10"/>
        <color theme="1"/>
        <rFont val="Calibri"/>
        <family val="2"/>
        <scheme val="minor"/>
      </rPr>
      <t>3</t>
    </r>
    <r>
      <rPr>
        <sz val="10"/>
        <color theme="1"/>
        <rFont val="Calibri"/>
        <family val="2"/>
        <scheme val="minor"/>
      </rPr>
      <t xml:space="preserve"> ; type d'adjuvant/spécificités</t>
    </r>
    <r>
      <rPr>
        <sz val="10"/>
        <color rgb="FF00B050"/>
        <rFont val="Calibri"/>
        <family val="2"/>
        <scheme val="minor"/>
      </rPr>
      <t xml:space="preserve"> () </t>
    </r>
    <r>
      <rPr>
        <sz val="10"/>
        <color theme="1"/>
        <rFont val="Calibri"/>
        <family val="2"/>
        <scheme val="minor"/>
      </rPr>
      <t>; type de joints</t>
    </r>
    <r>
      <rPr>
        <sz val="10"/>
        <color rgb="FF00B050"/>
        <rFont val="Calibri"/>
        <family val="2"/>
        <scheme val="minor"/>
      </rPr>
      <t xml:space="preserve"> () </t>
    </r>
    <r>
      <rPr>
        <sz val="10"/>
        <color theme="1"/>
        <rFont val="Calibri"/>
        <family val="2"/>
        <scheme val="minor"/>
      </rPr>
      <t xml:space="preserve">; type de produits utilisés </t>
    </r>
    <r>
      <rPr>
        <sz val="10"/>
        <color rgb="FF00B050"/>
        <rFont val="Calibri"/>
        <family val="2"/>
        <scheme val="minor"/>
      </rPr>
      <t>()</t>
    </r>
    <r>
      <rPr>
        <sz val="10"/>
        <color theme="1"/>
        <rFont val="Calibri"/>
        <family val="2"/>
        <scheme val="minor"/>
      </rPr>
      <t xml:space="preserve"> ; matériel utilisé</t>
    </r>
    <r>
      <rPr>
        <sz val="10"/>
        <color rgb="FF00B050"/>
        <rFont val="Calibri"/>
        <family val="2"/>
        <scheme val="minor"/>
      </rPr>
      <t xml:space="preserve"> ()</t>
    </r>
    <r>
      <rPr>
        <sz val="10"/>
        <color theme="1"/>
        <rFont val="Calibri"/>
        <family val="2"/>
        <scheme val="minor"/>
      </rPr>
      <t xml:space="preserve"> ; épaisseur de la dalle </t>
    </r>
    <r>
      <rPr>
        <sz val="10"/>
        <color rgb="FF00B050"/>
        <rFont val="Calibri"/>
        <family val="2"/>
        <scheme val="minor"/>
      </rPr>
      <t>()</t>
    </r>
    <r>
      <rPr>
        <sz val="10"/>
        <color theme="1"/>
        <rFont val="Calibri"/>
        <family val="2"/>
        <scheme val="minor"/>
      </rPr>
      <t>.</t>
    </r>
  </si>
  <si>
    <t>Revêtement béton imprimé</t>
  </si>
  <si>
    <t>Notification écrite de l'acceptation ou non de la dalle en place (la dépose est conseillée en cas de doute)</t>
  </si>
  <si>
    <t>Supports spéciaux pour platelage bois</t>
  </si>
  <si>
    <r>
      <t xml:space="preserve">Étapes : fourniture et mise en place de </t>
    </r>
    <r>
      <rPr>
        <sz val="10"/>
        <color rgb="FF00B050"/>
        <rFont val="Calibri"/>
        <family val="2"/>
        <scheme val="minor"/>
      </rPr>
      <t>plots/poteaux/ancrages</t>
    </r>
    <r>
      <rPr>
        <sz val="10"/>
        <color theme="1"/>
        <rFont val="Calibri"/>
        <family val="2"/>
        <scheme val="minor"/>
      </rPr>
      <t xml:space="preserve">.
Précisions : type de support et spécificités </t>
    </r>
    <r>
      <rPr>
        <sz val="10"/>
        <color rgb="FF00B050"/>
        <rFont val="Calibri"/>
        <family val="2"/>
        <scheme val="minor"/>
      </rPr>
      <t>()</t>
    </r>
    <r>
      <rPr>
        <sz val="10"/>
        <color theme="1"/>
        <rFont val="Calibri"/>
        <family val="2"/>
        <scheme val="minor"/>
      </rPr>
      <t>.</t>
    </r>
  </si>
  <si>
    <t>m²/UNITE</t>
  </si>
  <si>
    <t>Vérification des fixations, de la finition des lames, des niveaux</t>
  </si>
  <si>
    <t>Vérifier les pentes et la bonne compaction de la couche de base</t>
  </si>
  <si>
    <t>Enrobé bitumeux</t>
  </si>
  <si>
    <t>Vérification de la planéité, du respect des pentes et de l'uniformité du revêtement</t>
  </si>
  <si>
    <t>Asphalte coulé</t>
  </si>
  <si>
    <r>
      <t xml:space="preserve">Étapes : fourniture et mise en place de l'enrobé bitumeux ; répandage ; compactage ; finitions.
Précisions : type d'enrobé </t>
    </r>
    <r>
      <rPr>
        <sz val="10"/>
        <color rgb="FF00B050"/>
        <rFont val="Calibri"/>
        <family val="2"/>
        <scheme val="minor"/>
      </rPr>
      <t>()</t>
    </r>
    <r>
      <rPr>
        <sz val="10"/>
        <color theme="1"/>
        <rFont val="Calibri"/>
        <family val="2"/>
        <scheme val="minor"/>
      </rPr>
      <t xml:space="preserve"> et mode de mise en œuvre</t>
    </r>
    <r>
      <rPr>
        <sz val="10"/>
        <color rgb="FF00B050"/>
        <rFont val="Calibri"/>
        <family val="2"/>
        <scheme val="minor"/>
      </rPr>
      <t xml:space="preserve"> () </t>
    </r>
    <r>
      <rPr>
        <sz val="10"/>
        <color theme="1"/>
        <rFont val="Calibri"/>
        <family val="2"/>
        <scheme val="minor"/>
      </rPr>
      <t xml:space="preserve">; matériel utilisé </t>
    </r>
    <r>
      <rPr>
        <sz val="10"/>
        <color rgb="FF00B050"/>
        <rFont val="Calibri"/>
        <family val="2"/>
        <scheme val="minor"/>
      </rPr>
      <t>()</t>
    </r>
    <r>
      <rPr>
        <sz val="10"/>
        <color theme="1"/>
        <rFont val="Calibri"/>
        <family val="2"/>
        <scheme val="minor"/>
      </rPr>
      <t>.</t>
    </r>
  </si>
  <si>
    <r>
      <t xml:space="preserve">Étapes : fourniture et coulage à chaud de l'asphalte ; répandage ; finitions.
Précisions : type d'asphalte </t>
    </r>
    <r>
      <rPr>
        <sz val="10"/>
        <color rgb="FF00B050"/>
        <rFont val="Calibri"/>
        <family val="2"/>
        <scheme val="minor"/>
      </rPr>
      <t>()</t>
    </r>
    <r>
      <rPr>
        <sz val="10"/>
        <color theme="1"/>
        <rFont val="Calibri"/>
        <family val="2"/>
        <scheme val="minor"/>
      </rPr>
      <t xml:space="preserve"> et mode de mise en œuvre</t>
    </r>
    <r>
      <rPr>
        <sz val="10"/>
        <color rgb="FF00B050"/>
        <rFont val="Calibri"/>
        <family val="2"/>
        <scheme val="minor"/>
      </rPr>
      <t xml:space="preserve"> () </t>
    </r>
    <r>
      <rPr>
        <sz val="10"/>
        <color theme="1"/>
        <rFont val="Calibri"/>
        <family val="2"/>
        <scheme val="minor"/>
      </rPr>
      <t xml:space="preserve">; matériel utilisé </t>
    </r>
    <r>
      <rPr>
        <sz val="10"/>
        <color rgb="FF00B050"/>
        <rFont val="Calibri"/>
        <family val="2"/>
        <scheme val="minor"/>
      </rPr>
      <t>()</t>
    </r>
    <r>
      <rPr>
        <sz val="10"/>
        <color theme="1"/>
        <rFont val="Calibri"/>
        <family val="2"/>
        <scheme val="minor"/>
      </rPr>
      <t>.</t>
    </r>
  </si>
  <si>
    <t>Enduit superficiel</t>
  </si>
  <si>
    <r>
      <t xml:space="preserve">Étapes : fourniture et application de peinture routière.
Précisions : type de peinture </t>
    </r>
    <r>
      <rPr>
        <sz val="10"/>
        <color rgb="FF00B050"/>
        <rFont val="Calibri"/>
        <family val="2"/>
        <scheme val="minor"/>
      </rPr>
      <t>()</t>
    </r>
    <r>
      <rPr>
        <sz val="10"/>
        <color theme="1"/>
        <rFont val="Calibri"/>
        <family val="2"/>
        <scheme val="minor"/>
      </rPr>
      <t xml:space="preserve">, marquage </t>
    </r>
    <r>
      <rPr>
        <sz val="10"/>
        <color rgb="FF00B050"/>
        <rFont val="Calibri"/>
        <family val="2"/>
        <scheme val="minor"/>
      </rPr>
      <t>temporaire/permanent</t>
    </r>
    <r>
      <rPr>
        <sz val="10"/>
        <color theme="1"/>
        <rFont val="Calibri"/>
        <family val="2"/>
        <scheme val="minor"/>
      </rPr>
      <t xml:space="preserve"> ; matériel utilisé </t>
    </r>
    <r>
      <rPr>
        <sz val="10"/>
        <color rgb="FF00B050"/>
        <rFont val="Calibri"/>
        <family val="2"/>
        <scheme val="minor"/>
      </rPr>
      <t>()</t>
    </r>
    <r>
      <rPr>
        <sz val="10"/>
        <color theme="1"/>
        <rFont val="Calibri"/>
        <family val="2"/>
        <scheme val="minor"/>
      </rPr>
      <t>.</t>
    </r>
  </si>
  <si>
    <t>Marquage au sol</t>
  </si>
  <si>
    <t>Marquage au sol - éléments de signalisation</t>
  </si>
  <si>
    <r>
      <t xml:space="preserve">Étapes : fourniture et mise en place de la couche de liant et du gravillonnage et compactage ; </t>
    </r>
    <r>
      <rPr>
        <sz val="10"/>
        <color rgb="FF00B050"/>
        <rFont val="Calibri"/>
        <family val="2"/>
        <scheme val="minor"/>
      </rPr>
      <t xml:space="preserve">répétitions éventuelles, selon la mise en oeuvre ; </t>
    </r>
    <r>
      <rPr>
        <sz val="10"/>
        <color theme="1"/>
        <rFont val="Calibri"/>
        <family val="2"/>
        <scheme val="minor"/>
      </rPr>
      <t xml:space="preserve">finitions.
Précisions : type d'enduit </t>
    </r>
    <r>
      <rPr>
        <sz val="10"/>
        <color rgb="FF00B050"/>
        <rFont val="Calibri"/>
        <family val="2"/>
        <scheme val="minor"/>
      </rPr>
      <t>()</t>
    </r>
    <r>
      <rPr>
        <sz val="10"/>
        <color theme="1"/>
        <rFont val="Calibri"/>
        <family val="2"/>
        <scheme val="minor"/>
      </rPr>
      <t xml:space="preserve"> et mode de mise en œuvre</t>
    </r>
    <r>
      <rPr>
        <sz val="10"/>
        <color rgb="FF00B050"/>
        <rFont val="Calibri"/>
        <family val="2"/>
        <scheme val="minor"/>
      </rPr>
      <t xml:space="preserve"> () </t>
    </r>
    <r>
      <rPr>
        <sz val="10"/>
        <color theme="1"/>
        <rFont val="Calibri"/>
        <family val="2"/>
        <scheme val="minor"/>
      </rPr>
      <t xml:space="preserve">; matériel utilisé </t>
    </r>
    <r>
      <rPr>
        <sz val="10"/>
        <color rgb="FF00B050"/>
        <rFont val="Calibri"/>
        <family val="2"/>
        <scheme val="minor"/>
      </rPr>
      <t>()</t>
    </r>
    <r>
      <rPr>
        <sz val="10"/>
        <color theme="1"/>
        <rFont val="Calibri"/>
        <family val="2"/>
        <scheme val="minor"/>
      </rPr>
      <t>.</t>
    </r>
  </si>
  <si>
    <t>Dalles alvéolaires</t>
  </si>
  <si>
    <t>Dalles alvéolaires engazonnées</t>
  </si>
  <si>
    <r>
      <t xml:space="preserve">Étapes : </t>
    </r>
    <r>
      <rPr>
        <sz val="10"/>
        <color rgb="FF00B050"/>
        <rFont val="Calibri"/>
        <family val="2"/>
        <scheme val="minor"/>
      </rPr>
      <t>fourniture et mise en place éventuelle d'un mélange concassé-terre vévétale pour la fondation</t>
    </r>
    <r>
      <rPr>
        <sz val="10"/>
        <color theme="1"/>
        <rFont val="Calibri"/>
        <family val="2"/>
        <scheme val="minor"/>
      </rPr>
      <t xml:space="preserve"> ; fourniture et mise en place de la couche de réglage ; fourniture et pose au sable des dalles ; fourniture et mise en place des matériaux de remplissage ; semis ; arrosage.
Précisions : type de dalle </t>
    </r>
    <r>
      <rPr>
        <sz val="10"/>
        <color rgb="FF00B050"/>
        <rFont val="Calibri"/>
        <family val="2"/>
        <scheme val="minor"/>
      </rPr>
      <t>()</t>
    </r>
    <r>
      <rPr>
        <sz val="10"/>
        <color theme="1"/>
        <rFont val="Calibri"/>
        <family val="2"/>
        <scheme val="minor"/>
      </rPr>
      <t xml:space="preserve"> ; matériaux de la couche de réglage </t>
    </r>
    <r>
      <rPr>
        <sz val="10"/>
        <color rgb="FF00B050"/>
        <rFont val="Calibri"/>
        <family val="2"/>
        <scheme val="minor"/>
      </rPr>
      <t>()</t>
    </r>
    <r>
      <rPr>
        <sz val="10"/>
        <color theme="1"/>
        <rFont val="Calibri"/>
        <family val="2"/>
        <scheme val="minor"/>
      </rPr>
      <t xml:space="preserve"> ; matériaux de remplissage des alvéoles</t>
    </r>
    <r>
      <rPr>
        <sz val="10"/>
        <color rgb="FF00B050"/>
        <rFont val="Calibri"/>
        <family val="2"/>
        <scheme val="minor"/>
      </rPr>
      <t xml:space="preserve"> ()</t>
    </r>
    <r>
      <rPr>
        <sz val="10"/>
        <color theme="1"/>
        <rFont val="Calibri"/>
        <family val="2"/>
        <scheme val="minor"/>
      </rPr>
      <t xml:space="preserve"> ; matériel utilisé </t>
    </r>
    <r>
      <rPr>
        <sz val="10"/>
        <color rgb="FF00B050"/>
        <rFont val="Calibri"/>
        <family val="2"/>
        <scheme val="minor"/>
      </rPr>
      <t>()</t>
    </r>
    <r>
      <rPr>
        <sz val="10"/>
        <color theme="1"/>
        <rFont val="Calibri"/>
        <family val="2"/>
        <scheme val="minor"/>
      </rPr>
      <t xml:space="preserve"> ; type de gazon </t>
    </r>
    <r>
      <rPr>
        <sz val="10"/>
        <color rgb="FF00B050"/>
        <rFont val="Calibri"/>
        <family val="2"/>
        <scheme val="minor"/>
      </rPr>
      <t>()</t>
    </r>
    <r>
      <rPr>
        <sz val="10"/>
        <color theme="1"/>
        <rFont val="Calibri"/>
        <family val="2"/>
        <scheme val="minor"/>
      </rPr>
      <t xml:space="preserve"> ; sur fondations perméables et non gelives.</t>
    </r>
  </si>
  <si>
    <r>
      <t xml:space="preserve">Étapes : fourniture et mise en place de la couche de réglage ; </t>
    </r>
    <r>
      <rPr>
        <sz val="10"/>
        <color rgb="FF00B050"/>
        <rFont val="Calibri"/>
        <family val="2"/>
        <scheme val="minor"/>
      </rPr>
      <t>fourniture et pose éventuelle d'un géotextile ;</t>
    </r>
    <r>
      <rPr>
        <sz val="10"/>
        <color theme="1"/>
        <rFont val="Calibri"/>
        <family val="2"/>
        <scheme val="minor"/>
      </rPr>
      <t xml:space="preserve"> fourniture et pose au sable des dalles ; fourniture et mise en place des matériaux de remplissage </t>
    </r>
    <r>
      <rPr>
        <sz val="10"/>
        <color rgb="FF00B050"/>
        <rFont val="Calibri"/>
        <family val="2"/>
        <scheme val="minor"/>
      </rPr>
      <t>(éventuellement vibrés)</t>
    </r>
    <r>
      <rPr>
        <sz val="10"/>
        <color theme="1"/>
        <rFont val="Calibri"/>
        <family val="2"/>
        <scheme val="minor"/>
      </rPr>
      <t xml:space="preserve"> ; ratissage.
Précisions : type de dalle </t>
    </r>
    <r>
      <rPr>
        <sz val="10"/>
        <color rgb="FF00B050"/>
        <rFont val="Calibri"/>
        <family val="2"/>
        <scheme val="minor"/>
      </rPr>
      <t>()</t>
    </r>
    <r>
      <rPr>
        <sz val="10"/>
        <color theme="1"/>
        <rFont val="Calibri"/>
        <family val="2"/>
        <scheme val="minor"/>
      </rPr>
      <t xml:space="preserve"> ; </t>
    </r>
    <r>
      <rPr>
        <sz val="10"/>
        <color rgb="FF00B050"/>
        <rFont val="Calibri"/>
        <family val="2"/>
        <scheme val="minor"/>
      </rPr>
      <t xml:space="preserve">type de géotextile éventuel () ; </t>
    </r>
    <r>
      <rPr>
        <sz val="10"/>
        <color theme="1"/>
        <rFont val="Calibri"/>
        <family val="2"/>
        <scheme val="minor"/>
      </rPr>
      <t xml:space="preserve">matériaux de la couche de réglage </t>
    </r>
    <r>
      <rPr>
        <sz val="10"/>
        <color rgb="FF00B050"/>
        <rFont val="Calibri"/>
        <family val="2"/>
        <scheme val="minor"/>
      </rPr>
      <t>()</t>
    </r>
    <r>
      <rPr>
        <sz val="10"/>
        <color theme="1"/>
        <rFont val="Calibri"/>
        <family val="2"/>
        <scheme val="minor"/>
      </rPr>
      <t xml:space="preserve"> ; matériaux de remplissage des alvéoles </t>
    </r>
    <r>
      <rPr>
        <sz val="10"/>
        <color rgb="FF00B050"/>
        <rFont val="Calibri"/>
        <family val="2"/>
        <scheme val="minor"/>
      </rPr>
      <t>()</t>
    </r>
    <r>
      <rPr>
        <sz val="10"/>
        <color theme="1"/>
        <rFont val="Calibri"/>
        <family val="2"/>
        <scheme val="minor"/>
      </rPr>
      <t xml:space="preserve"> ; matériel utilisé </t>
    </r>
    <r>
      <rPr>
        <sz val="10"/>
        <color rgb="FF00B050"/>
        <rFont val="Calibri"/>
        <family val="2"/>
        <scheme val="minor"/>
      </rPr>
      <t>()</t>
    </r>
    <r>
      <rPr>
        <sz val="10"/>
        <color theme="1"/>
        <rFont val="Calibri"/>
        <family val="2"/>
        <scheme val="minor"/>
      </rPr>
      <t xml:space="preserve"> ; sur fondations perméables.</t>
    </r>
  </si>
  <si>
    <t>Dalles alvéolaires préplantées</t>
  </si>
  <si>
    <r>
      <t xml:space="preserve">Étapes : </t>
    </r>
    <r>
      <rPr>
        <sz val="10"/>
        <color rgb="FF00B050"/>
        <rFont val="Calibri"/>
        <family val="2"/>
        <scheme val="minor"/>
      </rPr>
      <t>fourniture et mise en place éventuelle d'un mélange concassé-terre vévétale pour la fondation</t>
    </r>
    <r>
      <rPr>
        <sz val="10"/>
        <color theme="1"/>
        <rFont val="Calibri"/>
        <family val="2"/>
        <scheme val="minor"/>
      </rPr>
      <t xml:space="preserve"> ; fourniture et mise en place de la couche de réglage ; fourniture et pose au sable des dalles ; arrosage.
Précisions : type de dalle </t>
    </r>
    <r>
      <rPr>
        <sz val="10"/>
        <color rgb="FF00B050"/>
        <rFont val="Calibri"/>
        <family val="2"/>
        <scheme val="minor"/>
      </rPr>
      <t>()</t>
    </r>
    <r>
      <rPr>
        <sz val="10"/>
        <color theme="1"/>
        <rFont val="Calibri"/>
        <family val="2"/>
        <scheme val="minor"/>
      </rPr>
      <t xml:space="preserve"> ; matériaux de la couche de réglage </t>
    </r>
    <r>
      <rPr>
        <sz val="10"/>
        <color rgb="FF00B050"/>
        <rFont val="Calibri"/>
        <family val="2"/>
        <scheme val="minor"/>
      </rPr>
      <t>()</t>
    </r>
    <r>
      <rPr>
        <sz val="10"/>
        <color theme="1"/>
        <rFont val="Calibri"/>
        <family val="2"/>
        <scheme val="minor"/>
      </rPr>
      <t xml:space="preserve"> ; matériel utilisé </t>
    </r>
    <r>
      <rPr>
        <sz val="10"/>
        <color rgb="FF00B050"/>
        <rFont val="Calibri"/>
        <family val="2"/>
        <scheme val="minor"/>
      </rPr>
      <t>()</t>
    </r>
    <r>
      <rPr>
        <sz val="10"/>
        <color theme="1"/>
        <rFont val="Calibri"/>
        <family val="2"/>
        <scheme val="minor"/>
      </rPr>
      <t xml:space="preserve"> ; sur fondations perméables et non gelives.</t>
    </r>
  </si>
  <si>
    <t>Revêtement alvéolaire</t>
  </si>
  <si>
    <t>Sols stabilisés</t>
  </si>
  <si>
    <t>Sol stabilisé sablé</t>
  </si>
  <si>
    <t>Sol stabilisé renforcé</t>
  </si>
  <si>
    <t>Vérification des niveaux</t>
  </si>
  <si>
    <r>
      <t xml:space="preserve">Étapes : fourniture et dépose du stabilisé en plusieurs passages ; réglage du niveau et des pentes </t>
    </r>
    <r>
      <rPr>
        <sz val="10"/>
        <color rgb="FF00B050"/>
        <rFont val="Calibri"/>
        <family val="2"/>
        <scheme val="minor"/>
      </rPr>
      <t>manuel/mécanique</t>
    </r>
    <r>
      <rPr>
        <sz val="10"/>
        <color theme="1"/>
        <rFont val="Calibri"/>
        <family val="2"/>
        <scheme val="minor"/>
      </rPr>
      <t xml:space="preserve"> ; humidification et compactage.
Précisions : type de matériaux</t>
    </r>
    <r>
      <rPr>
        <sz val="10"/>
        <color rgb="FF00B050"/>
        <rFont val="Calibri"/>
        <family val="2"/>
        <scheme val="minor"/>
      </rPr>
      <t xml:space="preserve"> ()</t>
    </r>
    <r>
      <rPr>
        <sz val="10"/>
        <color theme="1"/>
        <rFont val="Calibri"/>
        <family val="2"/>
        <scheme val="minor"/>
      </rPr>
      <t xml:space="preserve"> ; épaisseur</t>
    </r>
    <r>
      <rPr>
        <sz val="10"/>
        <color rgb="FF00B050"/>
        <rFont val="Calibri"/>
        <family val="2"/>
        <scheme val="minor"/>
      </rPr>
      <t xml:space="preserve"> () </t>
    </r>
    <r>
      <rPr>
        <sz val="10"/>
        <color theme="1"/>
        <rFont val="Calibri"/>
        <family val="2"/>
        <scheme val="minor"/>
      </rPr>
      <t xml:space="preserve">cm ; matériel utilisé </t>
    </r>
    <r>
      <rPr>
        <sz val="10"/>
        <color rgb="FF00B050"/>
        <rFont val="Calibri"/>
        <family val="2"/>
        <scheme val="minor"/>
      </rPr>
      <t xml:space="preserve">() </t>
    </r>
    <r>
      <rPr>
        <sz val="10"/>
        <rFont val="Calibri"/>
        <family val="2"/>
        <scheme val="minor"/>
      </rPr>
      <t>; sur couche de grave réglée et compactée préalable.</t>
    </r>
  </si>
  <si>
    <r>
      <t xml:space="preserve">Étapes : fourniture et dépose du stabilisé en plusieurs passages ; réglage du niveau et des pentes </t>
    </r>
    <r>
      <rPr>
        <sz val="10"/>
        <color rgb="FF00B050"/>
        <rFont val="Calibri"/>
        <family val="2"/>
        <scheme val="minor"/>
      </rPr>
      <t>manuel/mécanique</t>
    </r>
    <r>
      <rPr>
        <sz val="10"/>
        <color theme="1"/>
        <rFont val="Calibri"/>
        <family val="2"/>
        <scheme val="minor"/>
      </rPr>
      <t xml:space="preserve"> ; compactage ; protection durant le temps de prise.
Précisions : type de matériaux</t>
    </r>
    <r>
      <rPr>
        <sz val="10"/>
        <color rgb="FF00B050"/>
        <rFont val="Calibri"/>
        <family val="2"/>
        <scheme val="minor"/>
      </rPr>
      <t xml:space="preserve"> ()</t>
    </r>
    <r>
      <rPr>
        <sz val="10"/>
        <color theme="1"/>
        <rFont val="Calibri"/>
        <family val="2"/>
        <scheme val="minor"/>
      </rPr>
      <t xml:space="preserve"> ; type de liant</t>
    </r>
    <r>
      <rPr>
        <sz val="10"/>
        <color rgb="FF00B050"/>
        <rFont val="Calibri"/>
        <family val="2"/>
        <scheme val="minor"/>
      </rPr>
      <t xml:space="preserve"> ()</t>
    </r>
    <r>
      <rPr>
        <sz val="10"/>
        <color theme="1"/>
        <rFont val="Calibri"/>
        <family val="2"/>
        <scheme val="minor"/>
      </rPr>
      <t xml:space="preserve"> </t>
    </r>
    <r>
      <rPr>
        <sz val="10"/>
        <color rgb="FF00B050"/>
        <rFont val="Calibri"/>
        <family val="2"/>
        <scheme val="minor"/>
      </rPr>
      <t>et adjuvants éventuels</t>
    </r>
    <r>
      <rPr>
        <sz val="10"/>
        <color theme="1"/>
        <rFont val="Calibri"/>
        <family val="2"/>
        <scheme val="minor"/>
      </rPr>
      <t xml:space="preserve"> ; épaisseur </t>
    </r>
    <r>
      <rPr>
        <sz val="10"/>
        <color rgb="FF00B050"/>
        <rFont val="Calibri"/>
        <family val="2"/>
        <scheme val="minor"/>
      </rPr>
      <t>()</t>
    </r>
    <r>
      <rPr>
        <sz val="10"/>
        <color theme="1"/>
        <rFont val="Calibri"/>
        <family val="2"/>
        <scheme val="minor"/>
      </rPr>
      <t xml:space="preserve"> cm ; matériel utilisé </t>
    </r>
    <r>
      <rPr>
        <sz val="10"/>
        <color rgb="FF00B050"/>
        <rFont val="Calibri"/>
        <family val="2"/>
        <scheme val="minor"/>
      </rPr>
      <t>()</t>
    </r>
    <r>
      <rPr>
        <sz val="10"/>
        <color theme="1"/>
        <rFont val="Calibri"/>
        <family val="2"/>
        <scheme val="minor"/>
      </rPr>
      <t xml:space="preserve"> ; sur couche de grave réglée et compactée préalable.</t>
    </r>
  </si>
  <si>
    <t>Vérification de l'alignement</t>
  </si>
  <si>
    <t>Bordures en béton</t>
  </si>
  <si>
    <t>Caniveaux en béton</t>
  </si>
  <si>
    <t>Bordures en pierre</t>
  </si>
  <si>
    <t>Caniveaux en pierre</t>
  </si>
  <si>
    <t>Bordures esthétiques en bois - fichées</t>
  </si>
  <si>
    <t>Bordures esthétiques en bois - scellées</t>
  </si>
  <si>
    <r>
      <t xml:space="preserve">Étapes : fourniture et pose de la bordure sur lit de béton ; calage ; </t>
    </r>
    <r>
      <rPr>
        <sz val="10"/>
        <color rgb="FF00B050"/>
        <rFont val="Calibri"/>
        <family val="2"/>
        <scheme val="minor"/>
      </rPr>
      <t>joints éventuels</t>
    </r>
    <r>
      <rPr>
        <sz val="10"/>
        <color theme="1"/>
        <rFont val="Calibri"/>
        <family val="2"/>
        <scheme val="minor"/>
      </rPr>
      <t>.
Précisions : type de bordure</t>
    </r>
    <r>
      <rPr>
        <sz val="10"/>
        <color rgb="FF00B050"/>
        <rFont val="Calibri"/>
        <family val="2"/>
        <scheme val="minor"/>
      </rPr>
      <t xml:space="preserve"> () </t>
    </r>
    <r>
      <rPr>
        <sz val="10"/>
        <color theme="1"/>
        <rFont val="Calibri"/>
        <family val="2"/>
        <scheme val="minor"/>
      </rPr>
      <t>; type et dosage du béton</t>
    </r>
    <r>
      <rPr>
        <sz val="10"/>
        <color rgb="FF00B050"/>
        <rFont val="Calibri"/>
        <family val="2"/>
        <scheme val="minor"/>
      </rPr>
      <t xml:space="preserve"> ()</t>
    </r>
    <r>
      <rPr>
        <sz val="10"/>
        <color theme="1"/>
        <rFont val="Calibri"/>
        <family val="2"/>
        <scheme val="minor"/>
      </rPr>
      <t xml:space="preserve"> ; </t>
    </r>
    <r>
      <rPr>
        <sz val="10"/>
        <color rgb="FF00B050"/>
        <rFont val="Calibri"/>
        <family val="2"/>
        <scheme val="minor"/>
      </rPr>
      <t>type de joint éventuel ()</t>
    </r>
    <r>
      <rPr>
        <sz val="10"/>
        <color theme="1"/>
        <rFont val="Calibri"/>
        <family val="2"/>
        <scheme val="minor"/>
      </rPr>
      <t xml:space="preserve"> ; sur fondation béton préalable et fond de fouille compacté.</t>
    </r>
  </si>
  <si>
    <r>
      <t xml:space="preserve">Étapes : fourniture et pose du caniveau sur lit de béton ; calage ; </t>
    </r>
    <r>
      <rPr>
        <sz val="10"/>
        <color rgb="FF00B050"/>
        <rFont val="Calibri"/>
        <family val="2"/>
        <scheme val="minor"/>
      </rPr>
      <t>joints éventuels</t>
    </r>
    <r>
      <rPr>
        <sz val="10"/>
        <color theme="1"/>
        <rFont val="Calibri"/>
        <family val="2"/>
        <scheme val="minor"/>
      </rPr>
      <t>.
Précisions : type de caniveau</t>
    </r>
    <r>
      <rPr>
        <sz val="10"/>
        <color rgb="FF00B050"/>
        <rFont val="Calibri"/>
        <family val="2"/>
        <scheme val="minor"/>
      </rPr>
      <t xml:space="preserve"> () </t>
    </r>
    <r>
      <rPr>
        <sz val="10"/>
        <color theme="1"/>
        <rFont val="Calibri"/>
        <family val="2"/>
        <scheme val="minor"/>
      </rPr>
      <t>; type et dosage du béton</t>
    </r>
    <r>
      <rPr>
        <sz val="10"/>
        <color rgb="FF00B050"/>
        <rFont val="Calibri"/>
        <family val="2"/>
        <scheme val="minor"/>
      </rPr>
      <t xml:space="preserve"> ()</t>
    </r>
    <r>
      <rPr>
        <sz val="10"/>
        <color theme="1"/>
        <rFont val="Calibri"/>
        <family val="2"/>
        <scheme val="minor"/>
      </rPr>
      <t xml:space="preserve"> ; </t>
    </r>
    <r>
      <rPr>
        <sz val="10"/>
        <color rgb="FF00B050"/>
        <rFont val="Calibri"/>
        <family val="2"/>
        <scheme val="minor"/>
      </rPr>
      <t>type de joint éventuel ()</t>
    </r>
    <r>
      <rPr>
        <sz val="10"/>
        <color theme="1"/>
        <rFont val="Calibri"/>
        <family val="2"/>
        <scheme val="minor"/>
      </rPr>
      <t xml:space="preserve"> ; sur fondation béton préalable et fond de fouille compacté.</t>
    </r>
  </si>
  <si>
    <r>
      <t>Étapes : fourniture et fichage en terre de la bordure.
Précisions : type de bordure</t>
    </r>
    <r>
      <rPr>
        <sz val="10"/>
        <color rgb="FF00B050"/>
        <rFont val="Calibri"/>
        <family val="2"/>
        <scheme val="minor"/>
      </rPr>
      <t xml:space="preserve"> ()</t>
    </r>
    <r>
      <rPr>
        <sz val="10"/>
        <color theme="1"/>
        <rFont val="Calibri"/>
        <family val="2"/>
        <scheme val="minor"/>
      </rPr>
      <t xml:space="preserve"> ; type de bois </t>
    </r>
    <r>
      <rPr>
        <sz val="10"/>
        <color rgb="FF00B050"/>
        <rFont val="Calibri"/>
        <family val="2"/>
        <scheme val="minor"/>
      </rPr>
      <t>()</t>
    </r>
    <r>
      <rPr>
        <sz val="10"/>
        <color theme="1"/>
        <rFont val="Calibri"/>
        <family val="2"/>
        <scheme val="minor"/>
      </rPr>
      <t>.</t>
    </r>
  </si>
  <si>
    <r>
      <t>Étapes : fourniture et scellement au béton de la bordure.
Précisions : type de bordure</t>
    </r>
    <r>
      <rPr>
        <sz val="10"/>
        <color rgb="FF00B050"/>
        <rFont val="Calibri"/>
        <family val="2"/>
        <scheme val="minor"/>
      </rPr>
      <t xml:space="preserve"> () </t>
    </r>
    <r>
      <rPr>
        <sz val="10"/>
        <color theme="1"/>
        <rFont val="Calibri"/>
        <family val="2"/>
        <scheme val="minor"/>
      </rPr>
      <t xml:space="preserve">; type de bois </t>
    </r>
    <r>
      <rPr>
        <sz val="10"/>
        <color rgb="FF00B050"/>
        <rFont val="Calibri"/>
        <family val="2"/>
        <scheme val="minor"/>
      </rPr>
      <t>()</t>
    </r>
    <r>
      <rPr>
        <sz val="10"/>
        <color theme="1"/>
        <rFont val="Calibri"/>
        <family val="2"/>
        <scheme val="minor"/>
      </rPr>
      <t xml:space="preserve"> ; type et dosage du béton</t>
    </r>
    <r>
      <rPr>
        <sz val="10"/>
        <color rgb="FF00B050"/>
        <rFont val="Calibri"/>
        <family val="2"/>
        <scheme val="minor"/>
      </rPr>
      <t xml:space="preserve"> ()</t>
    </r>
    <r>
      <rPr>
        <sz val="10"/>
        <color theme="1"/>
        <rFont val="Calibri"/>
        <family val="2"/>
        <scheme val="minor"/>
      </rPr>
      <t xml:space="preserve"> ; sur lit drainant ; pas de contact entre la bordure bois et le béton.</t>
    </r>
  </si>
  <si>
    <t>Bordures flexibles - fichées</t>
  </si>
  <si>
    <t>Bordures flexibles - scellées</t>
  </si>
  <si>
    <r>
      <t>Étapes : fourniture et fichage en terre de la bordure.
Précisions : type de bordure</t>
    </r>
    <r>
      <rPr>
        <sz val="10"/>
        <color rgb="FF00B050"/>
        <rFont val="Calibri"/>
        <family val="2"/>
        <scheme val="minor"/>
      </rPr>
      <t xml:space="preserve"> ()</t>
    </r>
    <r>
      <rPr>
        <sz val="10"/>
        <color theme="1"/>
        <rFont val="Calibri"/>
        <family val="2"/>
        <scheme val="minor"/>
      </rPr>
      <t>.</t>
    </r>
  </si>
  <si>
    <r>
      <t>Étapes : fourniture et scellement au béton de la bordure.
Précisions : type de bordure</t>
    </r>
    <r>
      <rPr>
        <sz val="10"/>
        <color rgb="FF00B050"/>
        <rFont val="Calibri"/>
        <family val="2"/>
        <scheme val="minor"/>
      </rPr>
      <t xml:space="preserve"> () </t>
    </r>
    <r>
      <rPr>
        <sz val="10"/>
        <color theme="1"/>
        <rFont val="Calibri"/>
        <family val="2"/>
        <scheme val="minor"/>
      </rPr>
      <t>; type et dosage du béton</t>
    </r>
    <r>
      <rPr>
        <sz val="10"/>
        <color rgb="FF00B050"/>
        <rFont val="Calibri"/>
        <family val="2"/>
        <scheme val="minor"/>
      </rPr>
      <t xml:space="preserve"> ()</t>
    </r>
    <r>
      <rPr>
        <sz val="10"/>
        <color theme="1"/>
        <rFont val="Calibri"/>
        <family val="2"/>
        <scheme val="minor"/>
      </rPr>
      <t>.</t>
    </r>
  </si>
  <si>
    <t>Faire valider au client un échantillon du/des matériau(x) utilisé(s) et le calepinage
[Les travaux de murets paysagers et d'escaliers sont réalisés après une étude de sol, des fouilles et une fondation
adaptées à l'ouvrage, et un drainage si nécessaire (cf. Travaux de terrassement des aménagements paysagers)]</t>
  </si>
  <si>
    <t>Muret paysager en béton coulé</t>
  </si>
  <si>
    <t>Escaliers et gradines</t>
  </si>
  <si>
    <t>Parement en pierres naturelles maçonnées</t>
  </si>
  <si>
    <r>
      <t xml:space="preserve">Étapes : fourniture des pierres et montage du mur par calage à trois points, </t>
    </r>
    <r>
      <rPr>
        <sz val="10"/>
        <rFont val="Calibri"/>
        <family val="2"/>
        <scheme val="minor"/>
      </rPr>
      <t xml:space="preserve">avec remplissage et drain ; couronnement ; </t>
    </r>
    <r>
      <rPr>
        <sz val="10"/>
        <color rgb="FF00B050"/>
        <rFont val="Calibri"/>
        <family val="2"/>
        <scheme val="minor"/>
      </rPr>
      <t>remblaiement éventuel (retenue de sol)</t>
    </r>
    <r>
      <rPr>
        <sz val="10"/>
        <rFont val="Calibri"/>
        <family val="2"/>
        <scheme val="minor"/>
      </rPr>
      <t>.</t>
    </r>
    <r>
      <rPr>
        <sz val="10"/>
        <color theme="1"/>
        <rFont val="Calibri"/>
        <family val="2"/>
        <scheme val="minor"/>
      </rPr>
      <t xml:space="preserve">
Précisions : type de pierres </t>
    </r>
    <r>
      <rPr>
        <sz val="10"/>
        <color rgb="FF00B050"/>
        <rFont val="Calibri"/>
        <family val="2"/>
        <scheme val="minor"/>
      </rPr>
      <t xml:space="preserve">() </t>
    </r>
    <r>
      <rPr>
        <sz val="10"/>
        <color theme="1"/>
        <rFont val="Calibri"/>
        <family val="2"/>
        <scheme val="minor"/>
      </rPr>
      <t>; type d'appareillage</t>
    </r>
    <r>
      <rPr>
        <sz val="10"/>
        <color rgb="FF00B050"/>
        <rFont val="Calibri"/>
        <family val="2"/>
        <scheme val="minor"/>
      </rPr>
      <t xml:space="preserve"> ()</t>
    </r>
    <r>
      <rPr>
        <sz val="10"/>
        <color theme="1"/>
        <rFont val="Calibri"/>
        <family val="2"/>
        <scheme val="minor"/>
      </rPr>
      <t xml:space="preserve"> ; type de socle </t>
    </r>
    <r>
      <rPr>
        <sz val="10"/>
        <color rgb="FF00B050"/>
        <rFont val="Calibri"/>
        <family val="2"/>
        <scheme val="minor"/>
      </rPr>
      <t>()</t>
    </r>
    <r>
      <rPr>
        <sz val="10"/>
        <color theme="1"/>
        <rFont val="Calibri"/>
        <family val="2"/>
        <scheme val="minor"/>
      </rPr>
      <t>.</t>
    </r>
  </si>
  <si>
    <r>
      <t xml:space="preserve">Étapes : fourniture et mise en œuvre des pièces de bois ; </t>
    </r>
    <r>
      <rPr>
        <sz val="10"/>
        <color rgb="FF00B050"/>
        <rFont val="Calibri"/>
        <family val="2"/>
        <scheme val="minor"/>
      </rPr>
      <t>drain et nappe de protection alvéolaire (si retenue de sol)</t>
    </r>
    <r>
      <rPr>
        <sz val="10"/>
        <color theme="1"/>
        <rFont val="Calibri"/>
        <family val="2"/>
        <scheme val="minor"/>
      </rPr>
      <t xml:space="preserve">.
Précisions : type de pièces de bois </t>
    </r>
    <r>
      <rPr>
        <sz val="10"/>
        <color rgb="FF00B050"/>
        <rFont val="Calibri"/>
        <family val="2"/>
        <scheme val="minor"/>
      </rPr>
      <t>()</t>
    </r>
    <r>
      <rPr>
        <sz val="10"/>
        <color theme="1"/>
        <rFont val="Calibri"/>
        <family val="2"/>
        <scheme val="minor"/>
      </rPr>
      <t xml:space="preserve"> ; type de bois </t>
    </r>
    <r>
      <rPr>
        <sz val="10"/>
        <color rgb="FF00B050"/>
        <rFont val="Calibri"/>
        <family val="2"/>
        <scheme val="minor"/>
      </rPr>
      <t>()</t>
    </r>
    <r>
      <rPr>
        <sz val="10"/>
        <color theme="1"/>
        <rFont val="Calibri"/>
        <family val="2"/>
        <scheme val="minor"/>
      </rPr>
      <t xml:space="preserve"> ; type de mise en œuvre </t>
    </r>
    <r>
      <rPr>
        <sz val="10"/>
        <color rgb="FF00B050"/>
        <rFont val="Calibri"/>
        <family val="2"/>
        <scheme val="minor"/>
      </rPr>
      <t xml:space="preserve">() </t>
    </r>
    <r>
      <rPr>
        <sz val="10"/>
        <rFont val="Calibri"/>
        <family val="2"/>
        <scheme val="minor"/>
      </rPr>
      <t>;</t>
    </r>
    <r>
      <rPr>
        <sz val="10"/>
        <color rgb="FF00B050"/>
        <rFont val="Calibri"/>
        <family val="2"/>
        <scheme val="minor"/>
      </rPr>
      <t xml:space="preserve"> type de nappe alvéolaire éventuelle ()</t>
    </r>
    <r>
      <rPr>
        <sz val="10"/>
        <color theme="1"/>
        <rFont val="Calibri"/>
        <family val="2"/>
        <scheme val="minor"/>
      </rPr>
      <t xml:space="preserve"> ; </t>
    </r>
    <r>
      <rPr>
        <sz val="10"/>
        <color rgb="FF00B050"/>
        <rFont val="Calibri"/>
        <family val="2"/>
        <scheme val="minor"/>
      </rPr>
      <t>type de drain éventuel ()</t>
    </r>
    <r>
      <rPr>
        <sz val="10"/>
        <color theme="1"/>
        <rFont val="Calibri"/>
        <family val="2"/>
        <scheme val="minor"/>
      </rPr>
      <t xml:space="preserve">. </t>
    </r>
  </si>
  <si>
    <t>Muret paysager en briques</t>
  </si>
  <si>
    <r>
      <t xml:space="preserve">Étapes : fourniture et montage du mur en moellons appareillés à bain de mortier.
Précisions : type de moellons </t>
    </r>
    <r>
      <rPr>
        <sz val="10"/>
        <color rgb="FF00B050"/>
        <rFont val="Calibri"/>
        <family val="2"/>
        <scheme val="minor"/>
      </rPr>
      <t>()</t>
    </r>
    <r>
      <rPr>
        <sz val="10"/>
        <color theme="1"/>
        <rFont val="Calibri"/>
        <family val="2"/>
        <scheme val="minor"/>
      </rPr>
      <t xml:space="preserve"> ; type de mortier et dosage</t>
    </r>
    <r>
      <rPr>
        <sz val="10"/>
        <color rgb="FF00B050"/>
        <rFont val="Calibri"/>
        <family val="2"/>
        <scheme val="minor"/>
      </rPr>
      <t xml:space="preserve"> ()</t>
    </r>
    <r>
      <rPr>
        <sz val="10"/>
        <color theme="1"/>
        <rFont val="Calibri"/>
        <family val="2"/>
        <scheme val="minor"/>
      </rPr>
      <t>.</t>
    </r>
  </si>
  <si>
    <t>Muret paysager en éléments manu-portables en béton</t>
  </si>
  <si>
    <t>Mur de soutènement en éléments préfabriqués</t>
  </si>
  <si>
    <t>Coffrage</t>
  </si>
  <si>
    <t>Armatures</t>
  </si>
  <si>
    <t>Béton coulé</t>
  </si>
  <si>
    <r>
      <t>Étapes : fourniture et mise en œuvre d’armatures.
Précis</t>
    </r>
    <r>
      <rPr>
        <sz val="10"/>
        <rFont val="Calibri"/>
        <family val="2"/>
        <scheme val="minor"/>
      </rPr>
      <t xml:space="preserve">ions : suivant le plan de ferraillage, pour un béton de </t>
    </r>
    <r>
      <rPr>
        <sz val="10"/>
        <color rgb="FF00B050"/>
        <rFont val="Calibri"/>
        <family val="2"/>
        <scheme val="minor"/>
      </rPr>
      <t>()</t>
    </r>
    <r>
      <rPr>
        <sz val="10"/>
        <rFont val="Calibri"/>
        <family val="2"/>
        <scheme val="minor"/>
      </rPr>
      <t xml:space="preserve"> kg/m</t>
    </r>
    <r>
      <rPr>
        <vertAlign val="superscript"/>
        <sz val="10"/>
        <rFont val="Calibri"/>
        <family val="2"/>
        <scheme val="minor"/>
      </rPr>
      <t>3</t>
    </r>
    <r>
      <rPr>
        <sz val="10"/>
        <rFont val="Calibri"/>
        <family val="2"/>
        <scheme val="minor"/>
      </rPr>
      <t>.</t>
    </r>
  </si>
  <si>
    <t>Muret paysager en moellons artificiels (parpaings)</t>
  </si>
  <si>
    <t>Muret paysager en gabions</t>
  </si>
  <si>
    <r>
      <t xml:space="preserve">Étapes : </t>
    </r>
    <r>
      <rPr>
        <sz val="10"/>
        <color rgb="FF00B050"/>
        <rFont val="Calibri"/>
        <family val="2"/>
        <scheme val="minor"/>
      </rPr>
      <t>drainage éventuel avec géotextile</t>
    </r>
    <r>
      <rPr>
        <sz val="10"/>
        <color theme="1"/>
        <rFont val="Calibri"/>
        <family val="2"/>
        <scheme val="minor"/>
      </rPr>
      <t xml:space="preserve"> ; fourniture et assemblage de l'enrochement, avec comblement des interstices par matériau drainant ; remblaiement à l'avancement avec compactage.
Précisions : type d'assemblage </t>
    </r>
    <r>
      <rPr>
        <sz val="10"/>
        <color rgb="FF00B050"/>
        <rFont val="Calibri"/>
        <family val="2"/>
        <scheme val="minor"/>
      </rPr>
      <t>()</t>
    </r>
    <r>
      <rPr>
        <sz val="10"/>
        <color theme="1"/>
        <rFont val="Calibri"/>
        <family val="2"/>
        <scheme val="minor"/>
      </rPr>
      <t xml:space="preserve"> ; type de roches et de matériau de comblement </t>
    </r>
    <r>
      <rPr>
        <sz val="10"/>
        <color rgb="FF00B050"/>
        <rFont val="Calibri"/>
        <family val="2"/>
        <scheme val="minor"/>
      </rPr>
      <t>()</t>
    </r>
    <r>
      <rPr>
        <sz val="10"/>
        <color theme="1"/>
        <rFont val="Calibri"/>
        <family val="2"/>
        <scheme val="minor"/>
      </rPr>
      <t xml:space="preserve"> ; type de drainage </t>
    </r>
    <r>
      <rPr>
        <sz val="10"/>
        <color rgb="FF00B050"/>
        <rFont val="Calibri"/>
        <family val="2"/>
        <scheme val="minor"/>
      </rPr>
      <t>()</t>
    </r>
    <r>
      <rPr>
        <sz val="10"/>
        <color theme="1"/>
        <rFont val="Calibri"/>
        <family val="2"/>
        <scheme val="minor"/>
      </rPr>
      <t xml:space="preserve"> ; matériel utilisé </t>
    </r>
    <r>
      <rPr>
        <sz val="10"/>
        <color rgb="FF00B050"/>
        <rFont val="Calibri"/>
        <family val="2"/>
        <scheme val="minor"/>
      </rPr>
      <t>()</t>
    </r>
    <r>
      <rPr>
        <sz val="10"/>
        <color theme="1"/>
        <rFont val="Calibri"/>
        <family val="2"/>
        <scheme val="minor"/>
      </rPr>
      <t>.</t>
    </r>
  </si>
  <si>
    <t>Drain</t>
  </si>
  <si>
    <t>Muret paysager en pierres brutes ("pierres sèches")</t>
  </si>
  <si>
    <r>
      <t xml:space="preserve">Étapes : fourniture et montage du mur en briques ; couronnement.
Précisions : type de briques </t>
    </r>
    <r>
      <rPr>
        <sz val="10"/>
        <color rgb="FF00B050"/>
        <rFont val="Calibri"/>
        <family val="2"/>
        <scheme val="minor"/>
      </rPr>
      <t>()</t>
    </r>
    <r>
      <rPr>
        <sz val="10"/>
        <color theme="1"/>
        <rFont val="Calibri"/>
        <family val="2"/>
        <scheme val="minor"/>
      </rPr>
      <t xml:space="preserve"> ; type de liant et dosage</t>
    </r>
    <r>
      <rPr>
        <sz val="10"/>
        <color rgb="FF00B050"/>
        <rFont val="Calibri"/>
        <family val="2"/>
        <scheme val="minor"/>
      </rPr>
      <t xml:space="preserve"> ()</t>
    </r>
    <r>
      <rPr>
        <sz val="10"/>
        <color theme="1"/>
        <rFont val="Calibri"/>
        <family val="2"/>
        <scheme val="minor"/>
      </rPr>
      <t xml:space="preserve"> ; type de couronnement </t>
    </r>
    <r>
      <rPr>
        <sz val="10"/>
        <color rgb="FF00B050"/>
        <rFont val="Calibri"/>
        <family val="2"/>
        <scheme val="minor"/>
      </rPr>
      <t>()</t>
    </r>
    <r>
      <rPr>
        <sz val="10"/>
        <color theme="1"/>
        <rFont val="Calibri"/>
        <family val="2"/>
        <scheme val="minor"/>
      </rPr>
      <t>.</t>
    </r>
  </si>
  <si>
    <r>
      <t xml:space="preserve">Étapes : fourniture et montage du mur en parpaings ; couronnement.
Précisions : type de parpaings </t>
    </r>
    <r>
      <rPr>
        <sz val="10"/>
        <color rgb="FF00B050"/>
        <rFont val="Calibri"/>
        <family val="2"/>
        <scheme val="minor"/>
      </rPr>
      <t>()</t>
    </r>
    <r>
      <rPr>
        <sz val="10"/>
        <color theme="1"/>
        <rFont val="Calibri"/>
        <family val="2"/>
        <scheme val="minor"/>
      </rPr>
      <t xml:space="preserve"> ; type de liant</t>
    </r>
    <r>
      <rPr>
        <sz val="10"/>
        <color rgb="FF00B050"/>
        <rFont val="Calibri"/>
        <family val="2"/>
        <scheme val="minor"/>
      </rPr>
      <t xml:space="preserve"> ()</t>
    </r>
    <r>
      <rPr>
        <sz val="10"/>
        <color theme="1"/>
        <rFont val="Calibri"/>
        <family val="2"/>
        <scheme val="minor"/>
      </rPr>
      <t xml:space="preserve"> ; type de couronnement </t>
    </r>
    <r>
      <rPr>
        <sz val="10"/>
        <color rgb="FF00B050"/>
        <rFont val="Calibri"/>
        <family val="2"/>
        <scheme val="minor"/>
      </rPr>
      <t>()</t>
    </r>
    <r>
      <rPr>
        <sz val="10"/>
        <color theme="1"/>
        <rFont val="Calibri"/>
        <family val="2"/>
        <scheme val="minor"/>
      </rPr>
      <t>.</t>
    </r>
  </si>
  <si>
    <r>
      <t xml:space="preserve">Étapes : fourniture et assemblage des éléments ; couronnement.
Précisions : type d'éléments </t>
    </r>
    <r>
      <rPr>
        <sz val="10"/>
        <color rgb="FF00B050"/>
        <rFont val="Calibri"/>
        <family val="2"/>
        <scheme val="minor"/>
      </rPr>
      <t>()</t>
    </r>
    <r>
      <rPr>
        <sz val="10"/>
        <color theme="1"/>
        <rFont val="Calibri"/>
        <family val="2"/>
        <scheme val="minor"/>
      </rPr>
      <t xml:space="preserve"> et dimensions </t>
    </r>
    <r>
      <rPr>
        <sz val="10"/>
        <color rgb="FF00B050"/>
        <rFont val="Calibri"/>
        <family val="2"/>
        <scheme val="minor"/>
      </rPr>
      <t>()</t>
    </r>
    <r>
      <rPr>
        <sz val="10"/>
        <color theme="1"/>
        <rFont val="Calibri"/>
        <family val="2"/>
        <scheme val="minor"/>
      </rPr>
      <t xml:space="preserve"> ; type d'assemblage</t>
    </r>
    <r>
      <rPr>
        <sz val="10"/>
        <color rgb="FF00B050"/>
        <rFont val="Calibri"/>
        <family val="2"/>
        <scheme val="minor"/>
      </rPr>
      <t xml:space="preserve"> ()</t>
    </r>
    <r>
      <rPr>
        <sz val="10"/>
        <color theme="1"/>
        <rFont val="Calibri"/>
        <family val="2"/>
        <scheme val="minor"/>
      </rPr>
      <t xml:space="preserve"> ; type de couronnement </t>
    </r>
    <r>
      <rPr>
        <sz val="10"/>
        <color rgb="FF00B050"/>
        <rFont val="Calibri"/>
        <family val="2"/>
        <scheme val="minor"/>
      </rPr>
      <t>()</t>
    </r>
    <r>
      <rPr>
        <sz val="10"/>
        <color theme="1"/>
        <rFont val="Calibri"/>
        <family val="2"/>
        <scheme val="minor"/>
      </rPr>
      <t>.</t>
    </r>
  </si>
  <si>
    <r>
      <t xml:space="preserve">Étapes : fourniture et mise en place </t>
    </r>
    <r>
      <rPr>
        <sz val="10"/>
        <color rgb="FF00B050"/>
        <rFont val="Calibri"/>
        <family val="2"/>
        <scheme val="minor"/>
      </rPr>
      <t>manuelle/mécanique</t>
    </r>
    <r>
      <rPr>
        <sz val="10"/>
        <color theme="1"/>
        <rFont val="Calibri"/>
        <family val="2"/>
        <scheme val="minor"/>
      </rPr>
      <t xml:space="preserve"> des éléments, avec drain ; remblaiement par couches successives compactées ; couronnement.
Précisions : type d'éléments </t>
    </r>
    <r>
      <rPr>
        <sz val="10"/>
        <color rgb="FF00B050"/>
        <rFont val="Calibri"/>
        <family val="2"/>
        <scheme val="minor"/>
      </rPr>
      <t>()</t>
    </r>
    <r>
      <rPr>
        <sz val="10"/>
        <color theme="1"/>
        <rFont val="Calibri"/>
        <family val="2"/>
        <scheme val="minor"/>
      </rPr>
      <t xml:space="preserve"> et dimensions </t>
    </r>
    <r>
      <rPr>
        <sz val="10"/>
        <color rgb="FF00B050"/>
        <rFont val="Calibri"/>
        <family val="2"/>
        <scheme val="minor"/>
      </rPr>
      <t>()</t>
    </r>
    <r>
      <rPr>
        <sz val="10"/>
        <color theme="1"/>
        <rFont val="Calibri"/>
        <family val="2"/>
        <scheme val="minor"/>
      </rPr>
      <t xml:space="preserve"> ; matériel utilisé</t>
    </r>
    <r>
      <rPr>
        <sz val="10"/>
        <color rgb="FF00B050"/>
        <rFont val="Calibri"/>
        <family val="2"/>
        <scheme val="minor"/>
      </rPr>
      <t xml:space="preserve"> ()</t>
    </r>
    <r>
      <rPr>
        <sz val="10"/>
        <color theme="1"/>
        <rFont val="Calibri"/>
        <family val="2"/>
        <scheme val="minor"/>
      </rPr>
      <t xml:space="preserve"> ; type de couronnement </t>
    </r>
    <r>
      <rPr>
        <sz val="10"/>
        <color rgb="FF00B050"/>
        <rFont val="Calibri"/>
        <family val="2"/>
        <scheme val="minor"/>
      </rPr>
      <t>()</t>
    </r>
    <r>
      <rPr>
        <sz val="10"/>
        <color theme="1"/>
        <rFont val="Calibri"/>
        <family val="2"/>
        <scheme val="minor"/>
      </rPr>
      <t xml:space="preserve"> ; sur fondation béton.</t>
    </r>
  </si>
  <si>
    <t>Muret paysager en pierres naturelles maçonnées</t>
  </si>
  <si>
    <r>
      <t xml:space="preserve">Étapes : fourniture et montage du mur en pierres ; couronnement.
Précisions : type de pierres </t>
    </r>
    <r>
      <rPr>
        <sz val="10"/>
        <color rgb="FF00B050"/>
        <rFont val="Calibri"/>
        <family val="2"/>
        <scheme val="minor"/>
      </rPr>
      <t>()</t>
    </r>
    <r>
      <rPr>
        <sz val="10"/>
        <color theme="1"/>
        <rFont val="Calibri"/>
        <family val="2"/>
        <scheme val="minor"/>
      </rPr>
      <t xml:space="preserve"> ; type de liant et dosage</t>
    </r>
    <r>
      <rPr>
        <sz val="10"/>
        <color rgb="FF00B050"/>
        <rFont val="Calibri"/>
        <family val="2"/>
        <scheme val="minor"/>
      </rPr>
      <t xml:space="preserve"> ()</t>
    </r>
    <r>
      <rPr>
        <sz val="10"/>
        <color theme="1"/>
        <rFont val="Calibri"/>
        <family val="2"/>
        <scheme val="minor"/>
      </rPr>
      <t xml:space="preserve"> ; type de couronnement </t>
    </r>
    <r>
      <rPr>
        <sz val="10"/>
        <color rgb="FF00B050"/>
        <rFont val="Calibri"/>
        <family val="2"/>
        <scheme val="minor"/>
      </rPr>
      <t>()</t>
    </r>
    <r>
      <rPr>
        <sz val="10"/>
        <color theme="1"/>
        <rFont val="Calibri"/>
        <family val="2"/>
        <scheme val="minor"/>
      </rPr>
      <t>.</t>
    </r>
  </si>
  <si>
    <t>Parement enduit</t>
  </si>
  <si>
    <r>
      <t xml:space="preserve">Étapes : mise en œuvre de l'enduit ; finitions.
Précision : type d'enduit </t>
    </r>
    <r>
      <rPr>
        <sz val="10"/>
        <color rgb="FF00B050"/>
        <rFont val="Calibri"/>
        <family val="2"/>
        <scheme val="minor"/>
      </rPr>
      <t>()</t>
    </r>
    <r>
      <rPr>
        <sz val="10"/>
        <color theme="1"/>
        <rFont val="Calibri"/>
        <family val="2"/>
        <scheme val="minor"/>
      </rPr>
      <t xml:space="preserve">. ; type de finitions </t>
    </r>
    <r>
      <rPr>
        <sz val="10"/>
        <color rgb="FF00B050"/>
        <rFont val="Calibri"/>
        <family val="2"/>
        <scheme val="minor"/>
      </rPr>
      <t>()</t>
    </r>
    <r>
      <rPr>
        <sz val="10"/>
        <color theme="1"/>
        <rFont val="Calibri"/>
        <family val="2"/>
        <scheme val="minor"/>
      </rPr>
      <t xml:space="preserve"> ; matériel utilisé </t>
    </r>
    <r>
      <rPr>
        <sz val="10"/>
        <color rgb="FF00B050"/>
        <rFont val="Calibri"/>
        <family val="2"/>
        <scheme val="minor"/>
      </rPr>
      <t>()</t>
    </r>
    <r>
      <rPr>
        <sz val="10"/>
        <color theme="1"/>
        <rFont val="Calibri"/>
        <family val="2"/>
        <scheme val="minor"/>
      </rPr>
      <t>.</t>
    </r>
  </si>
  <si>
    <r>
      <t xml:space="preserve">Étapes : fourniture et mise en œuvre de béton ; </t>
    </r>
    <r>
      <rPr>
        <sz val="10"/>
        <color rgb="FF00B050"/>
        <rFont val="Calibri"/>
        <family val="2"/>
        <scheme val="minor"/>
      </rPr>
      <t>finition manuelle/mécanique éventuelle</t>
    </r>
    <r>
      <rPr>
        <sz val="10"/>
        <color theme="1"/>
        <rFont val="Calibri"/>
        <family val="2"/>
        <scheme val="minor"/>
      </rPr>
      <t xml:space="preserve">.
Précisions : dosage du béton </t>
    </r>
    <r>
      <rPr>
        <sz val="10"/>
        <color rgb="FF00B050"/>
        <rFont val="Calibri"/>
        <family val="2"/>
        <scheme val="minor"/>
      </rPr>
      <t>()</t>
    </r>
    <r>
      <rPr>
        <sz val="10"/>
        <color theme="1"/>
        <rFont val="Calibri"/>
        <family val="2"/>
        <scheme val="minor"/>
      </rPr>
      <t xml:space="preserve"> kg/m</t>
    </r>
    <r>
      <rPr>
        <vertAlign val="superscript"/>
        <sz val="10"/>
        <color theme="1"/>
        <rFont val="Calibri"/>
        <family val="2"/>
        <scheme val="minor"/>
      </rPr>
      <t>3</t>
    </r>
    <r>
      <rPr>
        <sz val="10"/>
        <color theme="1"/>
        <rFont val="Calibri"/>
        <family val="2"/>
        <scheme val="minor"/>
      </rPr>
      <t xml:space="preserve"> ; type de finition </t>
    </r>
    <r>
      <rPr>
        <sz val="10"/>
        <color rgb="FF00B050"/>
        <rFont val="Calibri"/>
        <family val="2"/>
        <scheme val="minor"/>
      </rPr>
      <t>()</t>
    </r>
    <r>
      <rPr>
        <sz val="10"/>
        <color theme="1"/>
        <rFont val="Calibri"/>
        <family val="2"/>
        <scheme val="minor"/>
      </rPr>
      <t xml:space="preserve"> ; matériel utilisé </t>
    </r>
    <r>
      <rPr>
        <sz val="10"/>
        <color rgb="FF00B050"/>
        <rFont val="Calibri"/>
        <family val="2"/>
        <scheme val="minor"/>
      </rPr>
      <t>()</t>
    </r>
    <r>
      <rPr>
        <sz val="10"/>
        <color theme="1"/>
        <rFont val="Calibri"/>
        <family val="2"/>
        <scheme val="minor"/>
      </rPr>
      <t>.</t>
    </r>
  </si>
  <si>
    <r>
      <t xml:space="preserve">Étapes : fourniture et mise en place du parement.
Précisions : type de parement </t>
    </r>
    <r>
      <rPr>
        <sz val="10"/>
        <color rgb="FF00B050"/>
        <rFont val="Calibri"/>
        <family val="2"/>
        <scheme val="minor"/>
      </rPr>
      <t>()</t>
    </r>
    <r>
      <rPr>
        <sz val="10"/>
        <color theme="1"/>
        <rFont val="Calibri"/>
        <family val="2"/>
        <scheme val="minor"/>
      </rPr>
      <t xml:space="preserve"> ; type de mise en oeuvre</t>
    </r>
    <r>
      <rPr>
        <sz val="10"/>
        <color rgb="FF00B050"/>
        <rFont val="Calibri"/>
        <family val="2"/>
        <scheme val="minor"/>
      </rPr>
      <t xml:space="preserve"> ()</t>
    </r>
    <r>
      <rPr>
        <sz val="10"/>
        <color theme="1"/>
        <rFont val="Calibri"/>
        <family val="2"/>
        <scheme val="minor"/>
      </rPr>
      <t>.</t>
    </r>
  </si>
  <si>
    <t>Parement par éléments collés</t>
  </si>
  <si>
    <t>Escalier maçonné (par coffrage)</t>
  </si>
  <si>
    <t>Escalier maçonné (à l'avancement)</t>
  </si>
  <si>
    <t>Escalier maçonné (à marches palières)</t>
  </si>
  <si>
    <t>Escalier en bois</t>
  </si>
  <si>
    <t>Gradines</t>
  </si>
  <si>
    <r>
      <t xml:space="preserve">Étapes : fourniture et mise en oeuvre du coffrage ; fourniture et mise en oeuvre de l'armature ; fourniture et coulage du béton ; </t>
    </r>
    <r>
      <rPr>
        <sz val="10"/>
        <color rgb="FF00B050"/>
        <rFont val="Calibri"/>
        <family val="2"/>
        <scheme val="minor"/>
      </rPr>
      <t>finitions manuelles/mécaniques éventuelles</t>
    </r>
    <r>
      <rPr>
        <sz val="10"/>
        <color theme="1"/>
        <rFont val="Calibri"/>
        <family val="2"/>
        <scheme val="minor"/>
      </rPr>
      <t xml:space="preserve"> ; période de durcissement.
Précisions : dosage du béton </t>
    </r>
    <r>
      <rPr>
        <sz val="10"/>
        <color rgb="FF00B050"/>
        <rFont val="Calibri"/>
        <family val="2"/>
        <scheme val="minor"/>
      </rPr>
      <t>()</t>
    </r>
    <r>
      <rPr>
        <sz val="10"/>
        <color theme="1"/>
        <rFont val="Calibri"/>
        <family val="2"/>
        <scheme val="minor"/>
      </rPr>
      <t xml:space="preserve"> kg/m</t>
    </r>
    <r>
      <rPr>
        <vertAlign val="superscript"/>
        <sz val="10"/>
        <color theme="1"/>
        <rFont val="Calibri"/>
        <family val="2"/>
        <scheme val="minor"/>
      </rPr>
      <t>3</t>
    </r>
    <r>
      <rPr>
        <sz val="10"/>
        <color theme="1"/>
        <rFont val="Calibri"/>
        <family val="2"/>
        <scheme val="minor"/>
      </rPr>
      <t xml:space="preserve"> ; type de coffrage ; type de finitions </t>
    </r>
    <r>
      <rPr>
        <sz val="10"/>
        <color rgb="FF00B050"/>
        <rFont val="Calibri"/>
        <family val="2"/>
        <scheme val="minor"/>
      </rPr>
      <t>()</t>
    </r>
    <r>
      <rPr>
        <sz val="10"/>
        <color theme="1"/>
        <rFont val="Calibri"/>
        <family val="2"/>
        <scheme val="minor"/>
      </rPr>
      <t xml:space="preserve"> ; matériel utilisé</t>
    </r>
    <r>
      <rPr>
        <sz val="10"/>
        <color rgb="FF00B050"/>
        <rFont val="Calibri"/>
        <family val="2"/>
        <scheme val="minor"/>
      </rPr>
      <t xml:space="preserve"> ()</t>
    </r>
    <r>
      <rPr>
        <sz val="10"/>
        <color theme="1"/>
        <rFont val="Calibri"/>
        <family val="2"/>
        <scheme val="minor"/>
      </rPr>
      <t>.</t>
    </r>
  </si>
  <si>
    <t>Muret paysager/escalier en béton coulé (détail)</t>
  </si>
  <si>
    <r>
      <t xml:space="preserve">Étapes : fourniture et mise en oeuvre du coffrage ; </t>
    </r>
    <r>
      <rPr>
        <sz val="10"/>
        <color rgb="FF00B050"/>
        <rFont val="Calibri"/>
        <family val="2"/>
        <scheme val="minor"/>
      </rPr>
      <t>fourniture et mise en oeuvre de l'armature éventuelle</t>
    </r>
    <r>
      <rPr>
        <sz val="10"/>
        <color theme="1"/>
        <rFont val="Calibri"/>
        <family val="2"/>
        <scheme val="minor"/>
      </rPr>
      <t xml:space="preserve"> ; fourniture et coulage du béton, vibré ; temps de prise ; collage des éléments de marches.
Précisions : dosage du béton </t>
    </r>
    <r>
      <rPr>
        <sz val="10"/>
        <color rgb="FF00B050"/>
        <rFont val="Calibri"/>
        <family val="2"/>
        <scheme val="minor"/>
      </rPr>
      <t>()</t>
    </r>
    <r>
      <rPr>
        <sz val="10"/>
        <color theme="1"/>
        <rFont val="Calibri"/>
        <family val="2"/>
        <scheme val="minor"/>
      </rPr>
      <t xml:space="preserve"> kg/m</t>
    </r>
    <r>
      <rPr>
        <vertAlign val="superscript"/>
        <sz val="10"/>
        <color theme="1"/>
        <rFont val="Calibri"/>
        <family val="2"/>
        <scheme val="minor"/>
      </rPr>
      <t>3</t>
    </r>
    <r>
      <rPr>
        <sz val="10"/>
        <color theme="1"/>
        <rFont val="Calibri"/>
        <family val="2"/>
        <scheme val="minor"/>
      </rPr>
      <t xml:space="preserve"> ; type de coffrage ; type de collage </t>
    </r>
    <r>
      <rPr>
        <sz val="10"/>
        <color rgb="FF00B050"/>
        <rFont val="Calibri"/>
        <family val="2"/>
        <scheme val="minor"/>
      </rPr>
      <t>()</t>
    </r>
    <r>
      <rPr>
        <sz val="10"/>
        <color theme="1"/>
        <rFont val="Calibri"/>
        <family val="2"/>
        <scheme val="minor"/>
      </rPr>
      <t xml:space="preserve"> ; matériel utilisé</t>
    </r>
    <r>
      <rPr>
        <sz val="10"/>
        <color rgb="FF00B050"/>
        <rFont val="Calibri"/>
        <family val="2"/>
        <scheme val="minor"/>
      </rPr>
      <t xml:space="preserve"> () ; </t>
    </r>
    <r>
      <rPr>
        <sz val="10"/>
        <rFont val="Calibri"/>
        <family val="2"/>
        <scheme val="minor"/>
      </rPr>
      <t>sur couche de propreté préalable en grave ou en béton.</t>
    </r>
  </si>
  <si>
    <r>
      <t xml:space="preserve">Étapes : fourniture et mise en place des éléments de l'escalier.
Précisions : type de matériau </t>
    </r>
    <r>
      <rPr>
        <sz val="10"/>
        <color rgb="FF00B050"/>
        <rFont val="Calibri"/>
        <family val="2"/>
        <scheme val="minor"/>
      </rPr>
      <t>()</t>
    </r>
    <r>
      <rPr>
        <sz val="10"/>
        <color theme="1"/>
        <rFont val="Calibri"/>
        <family val="2"/>
        <scheme val="minor"/>
      </rPr>
      <t xml:space="preserve"> ; type de pose/scellement</t>
    </r>
    <r>
      <rPr>
        <sz val="10"/>
        <color rgb="FF00B050"/>
        <rFont val="Calibri"/>
        <family val="2"/>
        <scheme val="minor"/>
      </rPr>
      <t xml:space="preserve"> ()</t>
    </r>
    <r>
      <rPr>
        <sz val="10"/>
        <color theme="1"/>
        <rFont val="Calibri"/>
        <family val="2"/>
        <scheme val="minor"/>
      </rPr>
      <t xml:space="preserve"> ; sur le sol ou sur fondation préalable.</t>
    </r>
  </si>
  <si>
    <t>Parement/revêtement en pierres naturelles maçonnées</t>
  </si>
  <si>
    <t>Parement/revêtement par éléments collés</t>
  </si>
  <si>
    <r>
      <t xml:space="preserve">Étapes : fourniture et mise en place des dalles.
Précisions : type de dalles </t>
    </r>
    <r>
      <rPr>
        <sz val="10"/>
        <color rgb="FF00B050"/>
        <rFont val="Calibri"/>
        <family val="2"/>
        <scheme val="minor"/>
      </rPr>
      <t>()</t>
    </r>
    <r>
      <rPr>
        <sz val="10"/>
        <color theme="1"/>
        <rFont val="Calibri"/>
        <family val="2"/>
        <scheme val="minor"/>
      </rPr>
      <t xml:space="preserve"> ; type de scellement</t>
    </r>
    <r>
      <rPr>
        <sz val="10"/>
        <color rgb="FF00B050"/>
        <rFont val="Calibri"/>
        <family val="2"/>
        <scheme val="minor"/>
      </rPr>
      <t xml:space="preserve"> ()</t>
    </r>
    <r>
      <rPr>
        <sz val="10"/>
        <color theme="1"/>
        <rFont val="Calibri"/>
        <family val="2"/>
        <scheme val="minor"/>
      </rPr>
      <t xml:space="preserve"> ; sur support préalable.</t>
    </r>
  </si>
  <si>
    <r>
      <t xml:space="preserve">Étapes : fourniture et fixation des pièces de bois ; mise en place du giron.
Précisions : type de pièces de bois </t>
    </r>
    <r>
      <rPr>
        <sz val="10"/>
        <color rgb="FF00B050"/>
        <rFont val="Calibri"/>
        <family val="2"/>
        <scheme val="minor"/>
      </rPr>
      <t>()</t>
    </r>
    <r>
      <rPr>
        <sz val="10"/>
        <color theme="1"/>
        <rFont val="Calibri"/>
        <family val="2"/>
        <scheme val="minor"/>
      </rPr>
      <t xml:space="preserve"> ; type de bois </t>
    </r>
    <r>
      <rPr>
        <sz val="10"/>
        <color rgb="FF00B050"/>
        <rFont val="Calibri"/>
        <family val="2"/>
        <scheme val="minor"/>
      </rPr>
      <t>()</t>
    </r>
    <r>
      <rPr>
        <sz val="10"/>
        <color theme="1"/>
        <rFont val="Calibri"/>
        <family val="2"/>
        <scheme val="minor"/>
      </rPr>
      <t xml:space="preserve"> ; type de fixation </t>
    </r>
    <r>
      <rPr>
        <sz val="10"/>
        <color rgb="FF00B050"/>
        <rFont val="Calibri"/>
        <family val="2"/>
        <scheme val="minor"/>
      </rPr>
      <t>()</t>
    </r>
    <r>
      <rPr>
        <sz val="10"/>
        <color theme="1"/>
        <rFont val="Calibri"/>
        <family val="2"/>
        <scheme val="minor"/>
      </rPr>
      <t xml:space="preserve"> ; type de giron </t>
    </r>
    <r>
      <rPr>
        <sz val="10"/>
        <color rgb="FF00B050"/>
        <rFont val="Calibri"/>
        <family val="2"/>
        <scheme val="minor"/>
      </rPr>
      <t>()</t>
    </r>
    <r>
      <rPr>
        <sz val="10"/>
        <color theme="1"/>
        <rFont val="Calibri"/>
        <family val="2"/>
        <scheme val="minor"/>
      </rPr>
      <t xml:space="preserve"> ; sur le sol ou sur fondation préalable drainante.</t>
    </r>
  </si>
  <si>
    <r>
      <t xml:space="preserve">Étapes : fourniture et fixation des contremarches ; mise en place du giron.
Précisions : type de contremarches </t>
    </r>
    <r>
      <rPr>
        <sz val="10"/>
        <color rgb="FF00B050"/>
        <rFont val="Calibri"/>
        <family val="2"/>
        <scheme val="minor"/>
      </rPr>
      <t>()</t>
    </r>
    <r>
      <rPr>
        <sz val="10"/>
        <color theme="1"/>
        <rFont val="Calibri"/>
        <family val="2"/>
        <scheme val="minor"/>
      </rPr>
      <t xml:space="preserve"> ; type de fixation </t>
    </r>
    <r>
      <rPr>
        <sz val="10"/>
        <color rgb="FF00B050"/>
        <rFont val="Calibri"/>
        <family val="2"/>
        <scheme val="minor"/>
      </rPr>
      <t>()</t>
    </r>
    <r>
      <rPr>
        <sz val="10"/>
        <color theme="1"/>
        <rFont val="Calibri"/>
        <family val="2"/>
        <scheme val="minor"/>
      </rPr>
      <t xml:space="preserve"> ; type de giron </t>
    </r>
    <r>
      <rPr>
        <sz val="10"/>
        <color rgb="FF00B050"/>
        <rFont val="Calibri"/>
        <family val="2"/>
        <scheme val="minor"/>
      </rPr>
      <t>()</t>
    </r>
    <r>
      <rPr>
        <sz val="10"/>
        <color theme="1"/>
        <rFont val="Calibri"/>
        <family val="2"/>
        <scheme val="minor"/>
      </rPr>
      <t>.</t>
    </r>
  </si>
  <si>
    <t>Pose d'un regard/caniveau</t>
  </si>
  <si>
    <r>
      <t xml:space="preserve">Étapes : fourniture et pose du regard.
Précisions : regard de type </t>
    </r>
    <r>
      <rPr>
        <sz val="10"/>
        <color rgb="FF00B050"/>
        <rFont val="Calibri"/>
        <family val="2"/>
        <scheme val="minor"/>
      </rPr>
      <t xml:space="preserve">() </t>
    </r>
    <r>
      <rPr>
        <sz val="10"/>
        <rFont val="Calibri"/>
        <family val="2"/>
        <scheme val="minor"/>
      </rPr>
      <t>et dimensions</t>
    </r>
    <r>
      <rPr>
        <sz val="10"/>
        <color rgb="FF00B050"/>
        <rFont val="Calibri"/>
        <family val="2"/>
        <scheme val="minor"/>
      </rPr>
      <t xml:space="preserve"> () </t>
    </r>
    <r>
      <rPr>
        <sz val="10"/>
        <color theme="1"/>
        <rFont val="Calibri"/>
        <family val="2"/>
        <scheme val="minor"/>
      </rPr>
      <t>; type de fixation</t>
    </r>
    <r>
      <rPr>
        <sz val="10"/>
        <color rgb="FF00B050"/>
        <rFont val="Calibri"/>
        <family val="2"/>
        <scheme val="minor"/>
      </rPr>
      <t xml:space="preserve"> ()</t>
    </r>
    <r>
      <rPr>
        <sz val="10"/>
        <color theme="1"/>
        <rFont val="Calibri"/>
        <family val="2"/>
        <scheme val="minor"/>
      </rPr>
      <t>.</t>
    </r>
  </si>
  <si>
    <t>Vérifier la bonne évacuation des eaux pluviales
Test de praticabilité</t>
  </si>
  <si>
    <t>Finition visuelle</t>
  </si>
  <si>
    <r>
      <t xml:space="preserve">Fourniture et pose d'une finition visuelle.
Précisions : type de finition </t>
    </r>
    <r>
      <rPr>
        <sz val="10"/>
        <color rgb="FF00B050"/>
        <rFont val="Calibri"/>
        <family val="2"/>
        <scheme val="minor"/>
      </rPr>
      <t>()</t>
    </r>
    <r>
      <rPr>
        <sz val="10"/>
        <color theme="1"/>
        <rFont val="Calibri"/>
        <family val="2"/>
        <scheme val="minor"/>
      </rPr>
      <t>.</t>
    </r>
  </si>
  <si>
    <t>Réalisation d'un bassin d'ornement</t>
  </si>
  <si>
    <t>Etat des lieux</t>
  </si>
  <si>
    <t>Poteaux scellés</t>
  </si>
  <si>
    <t>Poteaux sur platine</t>
  </si>
  <si>
    <t>Poteaux fichés</t>
  </si>
  <si>
    <t>Poteaux bloqués</t>
  </si>
  <si>
    <t>Clôture souple métallique</t>
  </si>
  <si>
    <t>Clôture souple semi-rigide</t>
  </si>
  <si>
    <t>Clôture par panneaux de treillis soudés métalliques</t>
  </si>
  <si>
    <r>
      <t xml:space="preserve">Étapes : installation des poteaux à l'avancement (non comprise) ; fourniture et mise en place des panneaux, avec maintiens.
Précisions : type de panneaux </t>
    </r>
    <r>
      <rPr>
        <sz val="10"/>
        <color rgb="FF00B050"/>
        <rFont val="Calibri"/>
        <family val="2"/>
        <scheme val="minor"/>
      </rPr>
      <t>()</t>
    </r>
    <r>
      <rPr>
        <sz val="10"/>
        <color theme="1"/>
        <rFont val="Calibri"/>
        <family val="2"/>
        <scheme val="minor"/>
      </rPr>
      <t>.</t>
    </r>
  </si>
  <si>
    <t>Clôture par panneaux rigides</t>
  </si>
  <si>
    <t>Lisse</t>
  </si>
  <si>
    <t>Echalas et fils</t>
  </si>
  <si>
    <t>Fascine</t>
  </si>
  <si>
    <r>
      <t xml:space="preserve">Étapes : ouverture de la fouille ; </t>
    </r>
    <r>
      <rPr>
        <sz val="10"/>
        <color rgb="FF00B050"/>
        <rFont val="Calibri"/>
        <family val="2"/>
        <scheme val="minor"/>
      </rPr>
      <t>fourniture et mise en place d'un drain (poteaux bois)</t>
    </r>
    <r>
      <rPr>
        <sz val="10"/>
        <color theme="1"/>
        <rFont val="Calibri"/>
        <family val="2"/>
        <scheme val="minor"/>
      </rPr>
      <t xml:space="preserve"> ; fourniture et coulage du béton ; fourniture et mise en place du poteau.
Précisions : dosage du béton</t>
    </r>
    <r>
      <rPr>
        <sz val="10"/>
        <color rgb="FF00B050"/>
        <rFont val="Calibri"/>
        <family val="2"/>
        <scheme val="minor"/>
      </rPr>
      <t xml:space="preserve"> () </t>
    </r>
    <r>
      <rPr>
        <sz val="10"/>
        <color theme="1"/>
        <rFont val="Calibri"/>
        <family val="2"/>
        <scheme val="minor"/>
      </rPr>
      <t>kg/m</t>
    </r>
    <r>
      <rPr>
        <vertAlign val="superscript"/>
        <sz val="10"/>
        <color theme="1"/>
        <rFont val="Calibri"/>
        <family val="2"/>
        <scheme val="minor"/>
      </rPr>
      <t>3</t>
    </r>
    <r>
      <rPr>
        <sz val="10"/>
        <color theme="1"/>
        <rFont val="Calibri"/>
        <family val="2"/>
        <scheme val="minor"/>
      </rPr>
      <t xml:space="preserve"> ; profondeur </t>
    </r>
    <r>
      <rPr>
        <sz val="10"/>
        <color rgb="FF00B050"/>
        <rFont val="Calibri"/>
        <family val="2"/>
        <scheme val="minor"/>
      </rPr>
      <t>()</t>
    </r>
    <r>
      <rPr>
        <sz val="10"/>
        <color theme="1"/>
        <rFont val="Calibri"/>
        <family val="2"/>
        <scheme val="minor"/>
      </rPr>
      <t xml:space="preserve"> ; type de drainage </t>
    </r>
    <r>
      <rPr>
        <sz val="10"/>
        <color rgb="FF00B050"/>
        <rFont val="Calibri"/>
        <family val="2"/>
        <scheme val="minor"/>
      </rPr>
      <t>()</t>
    </r>
    <r>
      <rPr>
        <sz val="10"/>
        <color theme="1"/>
        <rFont val="Calibri"/>
        <family val="2"/>
        <scheme val="minor"/>
      </rPr>
      <t xml:space="preserve"> ; type de poteau </t>
    </r>
    <r>
      <rPr>
        <sz val="10"/>
        <color rgb="FF00B050"/>
        <rFont val="Calibri"/>
        <family val="2"/>
        <scheme val="minor"/>
      </rPr>
      <t>()</t>
    </r>
    <r>
      <rPr>
        <sz val="10"/>
        <color theme="1"/>
        <rFont val="Calibri"/>
        <family val="2"/>
        <scheme val="minor"/>
      </rPr>
      <t xml:space="preserve"> et nombre </t>
    </r>
    <r>
      <rPr>
        <sz val="10"/>
        <color rgb="FF00B050"/>
        <rFont val="Calibri"/>
        <family val="2"/>
        <scheme val="minor"/>
      </rPr>
      <t>()</t>
    </r>
    <r>
      <rPr>
        <sz val="10"/>
        <color theme="1"/>
        <rFont val="Calibri"/>
        <family val="2"/>
        <scheme val="minor"/>
      </rPr>
      <t>.</t>
    </r>
  </si>
  <si>
    <r>
      <t xml:space="preserve">Étapes : fourniture et enfoncement </t>
    </r>
    <r>
      <rPr>
        <sz val="10"/>
        <color rgb="FF00B050"/>
        <rFont val="Calibri"/>
        <family val="2"/>
        <scheme val="minor"/>
      </rPr>
      <t>manuel/mécanique</t>
    </r>
    <r>
      <rPr>
        <sz val="10"/>
        <color theme="1"/>
        <rFont val="Calibri"/>
        <family val="2"/>
        <scheme val="minor"/>
      </rPr>
      <t xml:space="preserve"> du poteau.
Précisions : type de poteau </t>
    </r>
    <r>
      <rPr>
        <sz val="10"/>
        <color rgb="FF00B050"/>
        <rFont val="Calibri"/>
        <family val="2"/>
        <scheme val="minor"/>
      </rPr>
      <t>()</t>
    </r>
    <r>
      <rPr>
        <sz val="10"/>
        <color theme="1"/>
        <rFont val="Calibri"/>
        <family val="2"/>
        <scheme val="minor"/>
      </rPr>
      <t xml:space="preserve"> et nombre </t>
    </r>
    <r>
      <rPr>
        <sz val="10"/>
        <color rgb="FF00B050"/>
        <rFont val="Calibri"/>
        <family val="2"/>
        <scheme val="minor"/>
      </rPr>
      <t>()</t>
    </r>
    <r>
      <rPr>
        <sz val="10"/>
        <color theme="1"/>
        <rFont val="Calibri"/>
        <family val="2"/>
        <scheme val="minor"/>
      </rPr>
      <t xml:space="preserve"> ; </t>
    </r>
    <r>
      <rPr>
        <sz val="10"/>
        <color rgb="FF00B050"/>
        <rFont val="Calibri"/>
        <family val="2"/>
        <scheme val="minor"/>
      </rPr>
      <t>type d'embase inox le cas échéant ()</t>
    </r>
    <r>
      <rPr>
        <sz val="10"/>
        <color theme="1"/>
        <rFont val="Calibri"/>
        <family val="2"/>
        <scheme val="minor"/>
      </rPr>
      <t>.</t>
    </r>
  </si>
  <si>
    <r>
      <t xml:space="preserve">Étapes : ouverture de la fouille ; fourniture et mise en place du poteau à ailettes ; fourniture et mise en place de déblais damés.
Précisions : type de poteau </t>
    </r>
    <r>
      <rPr>
        <sz val="10"/>
        <color rgb="FF00B050"/>
        <rFont val="Calibri"/>
        <family val="2"/>
        <scheme val="minor"/>
      </rPr>
      <t xml:space="preserve">() </t>
    </r>
    <r>
      <rPr>
        <sz val="10"/>
        <rFont val="Calibri"/>
        <family val="2"/>
        <scheme val="minor"/>
      </rPr>
      <t>et nombre</t>
    </r>
    <r>
      <rPr>
        <sz val="10"/>
        <color rgb="FF00B050"/>
        <rFont val="Calibri"/>
        <family val="2"/>
        <scheme val="minor"/>
      </rPr>
      <t xml:space="preserve"> () </t>
    </r>
    <r>
      <rPr>
        <sz val="10"/>
        <color theme="1"/>
        <rFont val="Calibri"/>
        <family val="2"/>
        <scheme val="minor"/>
      </rPr>
      <t xml:space="preserve">; type de déblais </t>
    </r>
    <r>
      <rPr>
        <sz val="10"/>
        <color rgb="FF00B050"/>
        <rFont val="Calibri"/>
        <family val="2"/>
        <scheme val="minor"/>
      </rPr>
      <t>()</t>
    </r>
    <r>
      <rPr>
        <sz val="10"/>
        <color theme="1"/>
        <rFont val="Calibri"/>
        <family val="2"/>
        <scheme val="minor"/>
      </rPr>
      <t>.</t>
    </r>
  </si>
  <si>
    <t>Plaque de soubassement</t>
  </si>
  <si>
    <t xml:space="preserve">Protection </t>
  </si>
  <si>
    <t>Éléménts de clôtures</t>
  </si>
  <si>
    <t>Vérification de l'alignement de la clôture, du nettoyage du site
Réception du chantier</t>
  </si>
  <si>
    <t>Vérification de la bonne tension des fils</t>
  </si>
  <si>
    <t>Barrière</t>
  </si>
  <si>
    <r>
      <t>Étapes : fourniture et pose de barrière.</t>
    </r>
    <r>
      <rPr>
        <sz val="10"/>
        <color rgb="FF00B050"/>
        <rFont val="Calibri"/>
        <family val="2"/>
        <scheme val="minor"/>
      </rPr>
      <t xml:space="preserve">
</t>
    </r>
    <r>
      <rPr>
        <sz val="10"/>
        <rFont val="Calibri"/>
        <family val="2"/>
        <scheme val="minor"/>
      </rPr>
      <t xml:space="preserve">Précisions : type de barrière </t>
    </r>
    <r>
      <rPr>
        <sz val="10"/>
        <color rgb="FF00B050"/>
        <rFont val="Calibri"/>
        <family val="2"/>
        <scheme val="minor"/>
      </rPr>
      <t>()</t>
    </r>
    <r>
      <rPr>
        <sz val="10"/>
        <rFont val="Calibri"/>
        <family val="2"/>
        <scheme val="minor"/>
      </rPr>
      <t>.</t>
    </r>
  </si>
  <si>
    <t>Fermetures/ouvrants</t>
  </si>
  <si>
    <t>Portail/portillon pivotant</t>
  </si>
  <si>
    <t>Version motorisée</t>
  </si>
  <si>
    <r>
      <t xml:space="preserve">Précisions : type de motorisation et mise en œuvre </t>
    </r>
    <r>
      <rPr>
        <sz val="10"/>
        <color rgb="FF00B050"/>
        <rFont val="Calibri"/>
        <family val="2"/>
        <scheme val="minor"/>
      </rPr>
      <t>()</t>
    </r>
    <r>
      <rPr>
        <sz val="10"/>
        <color theme="1"/>
        <rFont val="Calibri"/>
        <family val="2"/>
        <scheme val="minor"/>
      </rPr>
      <t>.</t>
    </r>
  </si>
  <si>
    <r>
      <t xml:space="preserve">Portail coulissant </t>
    </r>
    <r>
      <rPr>
        <b/>
        <sz val="12"/>
        <color rgb="FF00B050"/>
        <rFont val="Calibri"/>
        <family val="2"/>
        <scheme val="minor"/>
      </rPr>
      <t>sur rail/autoportant</t>
    </r>
  </si>
  <si>
    <r>
      <t xml:space="preserve">Étapes : ouverture de la fouille et damage ; fourniture et coulage du béton pour sceller les piliers ; fourniture et pose des ouvrants et accessoires avec réglage.
Précisions : dosage du béton </t>
    </r>
    <r>
      <rPr>
        <sz val="10"/>
        <color rgb="FF00B050"/>
        <rFont val="Calibri"/>
        <family val="2"/>
        <scheme val="minor"/>
      </rPr>
      <t xml:space="preserve">() </t>
    </r>
    <r>
      <rPr>
        <sz val="10"/>
        <color theme="1"/>
        <rFont val="Calibri"/>
        <family val="2"/>
        <scheme val="minor"/>
      </rPr>
      <t xml:space="preserve">kg/m3 ; profondeur </t>
    </r>
    <r>
      <rPr>
        <sz val="10"/>
        <color rgb="FF00B050"/>
        <rFont val="Calibri"/>
        <family val="2"/>
        <scheme val="minor"/>
      </rPr>
      <t>()</t>
    </r>
    <r>
      <rPr>
        <sz val="10"/>
        <color theme="1"/>
        <rFont val="Calibri"/>
        <family val="2"/>
        <scheme val="minor"/>
      </rPr>
      <t xml:space="preserve"> ; type de pilliers</t>
    </r>
    <r>
      <rPr>
        <sz val="10"/>
        <color rgb="FF00B050"/>
        <rFont val="Calibri"/>
        <family val="2"/>
        <scheme val="minor"/>
      </rPr>
      <t xml:space="preserve"> ()</t>
    </r>
    <r>
      <rPr>
        <sz val="10"/>
        <color theme="1"/>
        <rFont val="Calibri"/>
        <family val="2"/>
        <scheme val="minor"/>
      </rPr>
      <t xml:space="preserve"> ; type d'ouvrants </t>
    </r>
    <r>
      <rPr>
        <sz val="10"/>
        <color rgb="FF00B050"/>
        <rFont val="Calibri"/>
        <family val="2"/>
        <scheme val="minor"/>
      </rPr>
      <t>()</t>
    </r>
    <r>
      <rPr>
        <sz val="10"/>
        <color theme="1"/>
        <rFont val="Calibri"/>
        <family val="2"/>
        <scheme val="minor"/>
      </rPr>
      <t>.</t>
    </r>
  </si>
  <si>
    <r>
      <t xml:space="preserve">Étapes : décaissement ; fourniture et pose du coffrage, des fers et des fourreaux ; fourniture et coulage du béton et fourniture et pose </t>
    </r>
    <r>
      <rPr>
        <sz val="10"/>
        <color rgb="FF00B050"/>
        <rFont val="Calibri"/>
        <family val="2"/>
        <scheme val="minor"/>
      </rPr>
      <t>du rail/poteau/platines</t>
    </r>
    <r>
      <rPr>
        <sz val="10"/>
        <color theme="1"/>
        <rFont val="Calibri"/>
        <family val="2"/>
        <scheme val="minor"/>
      </rPr>
      <t xml:space="preserve"> ; fourniture et pose des ouvrants et accessoires avec réglage.
Précisions : dosage du béton </t>
    </r>
    <r>
      <rPr>
        <sz val="10"/>
        <color rgb="FF00B050"/>
        <rFont val="Calibri"/>
        <family val="2"/>
        <scheme val="minor"/>
      </rPr>
      <t xml:space="preserve">() </t>
    </r>
    <r>
      <rPr>
        <sz val="10"/>
        <color theme="1"/>
        <rFont val="Calibri"/>
        <family val="2"/>
        <scheme val="minor"/>
      </rPr>
      <t xml:space="preserve">kg/m3 ; profondeur </t>
    </r>
    <r>
      <rPr>
        <sz val="10"/>
        <color rgb="FF00B050"/>
        <rFont val="Calibri"/>
        <family val="2"/>
        <scheme val="minor"/>
      </rPr>
      <t>()</t>
    </r>
    <r>
      <rPr>
        <sz val="10"/>
        <color theme="1"/>
        <rFont val="Calibri"/>
        <family val="2"/>
        <scheme val="minor"/>
      </rPr>
      <t xml:space="preserve"> ; type d'ouvrants </t>
    </r>
    <r>
      <rPr>
        <sz val="10"/>
        <color rgb="FF00B050"/>
        <rFont val="Calibri"/>
        <family val="2"/>
        <scheme val="minor"/>
      </rPr>
      <t>()</t>
    </r>
    <r>
      <rPr>
        <sz val="10"/>
        <color theme="1"/>
        <rFont val="Calibri"/>
        <family val="2"/>
        <scheme val="minor"/>
      </rPr>
      <t xml:space="preserve"> ; type de motorisation et mise en œuvre</t>
    </r>
    <r>
      <rPr>
        <sz val="10"/>
        <color rgb="FF00B050"/>
        <rFont val="Calibri"/>
        <family val="2"/>
        <scheme val="minor"/>
      </rPr>
      <t xml:space="preserve"> ()</t>
    </r>
    <r>
      <rPr>
        <sz val="10"/>
        <color theme="1"/>
        <rFont val="Calibri"/>
        <family val="2"/>
        <scheme val="minor"/>
      </rPr>
      <t>.</t>
    </r>
  </si>
  <si>
    <t>Vérification : des niveaux et alignements ; des parties mobiles, boulonnées ou vissées ; des fixations et réglages.</t>
  </si>
  <si>
    <t>Travaux des dispositifs d'éclairage</t>
  </si>
  <si>
    <r>
      <t xml:space="preserve">Étapes : ouverture de la tranchée </t>
    </r>
    <r>
      <rPr>
        <sz val="10"/>
        <color rgb="FF00B050"/>
        <rFont val="Calibri"/>
        <family val="2"/>
        <scheme val="minor"/>
      </rPr>
      <t>et évacuation des déblais éventuelle</t>
    </r>
    <r>
      <rPr>
        <sz val="10"/>
        <color theme="1"/>
        <rFont val="Calibri"/>
        <family val="2"/>
        <scheme val="minor"/>
      </rPr>
      <t xml:space="preserve"> ; fourniture et mise en place du lit de pose en sable ; fourniture et mise en place des cables, fourreaux et filets avertisseurs ; fourniture et mise en place de l'enrobage en sable ; </t>
    </r>
    <r>
      <rPr>
        <sz val="10"/>
        <color rgb="FF00B050"/>
        <rFont val="Calibri"/>
        <family val="2"/>
        <scheme val="minor"/>
      </rPr>
      <t>fourniture/réutilisation</t>
    </r>
    <r>
      <rPr>
        <sz val="10"/>
        <color theme="1"/>
        <rFont val="Calibri"/>
        <family val="2"/>
        <scheme val="minor"/>
      </rPr>
      <t xml:space="preserve"> et mise en place du remblaiement.
Précisions : profondeur et largeur de la tranchée</t>
    </r>
    <r>
      <rPr>
        <sz val="10"/>
        <color rgb="FF00B050"/>
        <rFont val="Calibri"/>
        <family val="2"/>
        <scheme val="minor"/>
      </rPr>
      <t xml:space="preserve"> () </t>
    </r>
    <r>
      <rPr>
        <sz val="10"/>
        <color theme="1"/>
        <rFont val="Calibri"/>
        <family val="2"/>
        <scheme val="minor"/>
      </rPr>
      <t xml:space="preserve">; type de matériaux utilisés </t>
    </r>
    <r>
      <rPr>
        <sz val="10"/>
        <color rgb="FF00B050"/>
        <rFont val="Calibri"/>
        <family val="2"/>
        <scheme val="minor"/>
      </rPr>
      <t>()</t>
    </r>
    <r>
      <rPr>
        <sz val="10"/>
        <color theme="1"/>
        <rFont val="Calibri"/>
        <family val="2"/>
        <scheme val="minor"/>
      </rPr>
      <t xml:space="preserve"> ; type de cablage/fourreaux</t>
    </r>
    <r>
      <rPr>
        <sz val="10"/>
        <color rgb="FF00B050"/>
        <rFont val="Calibri"/>
        <family val="2"/>
        <scheme val="minor"/>
      </rPr>
      <t xml:space="preserve"> ()</t>
    </r>
    <r>
      <rPr>
        <sz val="10"/>
        <color theme="1"/>
        <rFont val="Calibri"/>
        <family val="2"/>
        <scheme val="minor"/>
      </rPr>
      <t>.</t>
    </r>
  </si>
  <si>
    <t>Tranchée pour éclairage</t>
  </si>
  <si>
    <r>
      <t xml:space="preserve">Étapes : ouverture de la fouille et damage ; fourniture et coulage du béton pour sceller </t>
    </r>
    <r>
      <rPr>
        <sz val="10"/>
        <color rgb="FF00B050"/>
        <rFont val="Calibri"/>
        <family val="2"/>
        <scheme val="minor"/>
      </rPr>
      <t>l'élément/la platine</t>
    </r>
    <r>
      <rPr>
        <sz val="10"/>
        <color theme="1"/>
        <rFont val="Calibri"/>
        <family val="2"/>
        <scheme val="minor"/>
      </rPr>
      <t xml:space="preserve"> ; fourniture et pose de l'élément ; fourniture et mise en place du câblage ; raccordement.
Précisions : dosage du béton </t>
    </r>
    <r>
      <rPr>
        <sz val="10"/>
        <color rgb="FF00B050"/>
        <rFont val="Calibri"/>
        <family val="2"/>
        <scheme val="minor"/>
      </rPr>
      <t xml:space="preserve">() </t>
    </r>
    <r>
      <rPr>
        <sz val="10"/>
        <color theme="1"/>
        <rFont val="Calibri"/>
        <family val="2"/>
        <scheme val="minor"/>
      </rPr>
      <t xml:space="preserve">kg/m3 ; profondeur </t>
    </r>
    <r>
      <rPr>
        <sz val="10"/>
        <color rgb="FF00B050"/>
        <rFont val="Calibri"/>
        <family val="2"/>
        <scheme val="minor"/>
      </rPr>
      <t>()</t>
    </r>
    <r>
      <rPr>
        <sz val="10"/>
        <color theme="1"/>
        <rFont val="Calibri"/>
        <family val="2"/>
        <scheme val="minor"/>
      </rPr>
      <t xml:space="preserve"> ; type d'élément</t>
    </r>
    <r>
      <rPr>
        <sz val="10"/>
        <color rgb="FF00B050"/>
        <rFont val="Calibri"/>
        <family val="2"/>
        <scheme val="minor"/>
      </rPr>
      <t xml:space="preserve"> ()</t>
    </r>
    <r>
      <rPr>
        <sz val="10"/>
        <color theme="1"/>
        <rFont val="Calibri"/>
        <family val="2"/>
        <scheme val="minor"/>
      </rPr>
      <t xml:space="preserve"> ; type de câblage </t>
    </r>
    <r>
      <rPr>
        <sz val="10"/>
        <color rgb="FF00B050"/>
        <rFont val="Calibri"/>
        <family val="2"/>
        <scheme val="minor"/>
      </rPr>
      <t>()</t>
    </r>
    <r>
      <rPr>
        <sz val="10"/>
        <color theme="1"/>
        <rFont val="Calibri"/>
        <family val="2"/>
        <scheme val="minor"/>
      </rPr>
      <t>.</t>
    </r>
  </si>
  <si>
    <r>
      <t>Étapes : identification des différentes couches ; décapage puis stockage de la couche supérieure ; décapage puis stockage des couches sous-jacentes.
Précisions : nombre de passages</t>
    </r>
    <r>
      <rPr>
        <sz val="10"/>
        <color rgb="FF00B050"/>
        <rFont val="Calibri"/>
        <family val="2"/>
        <scheme val="minor"/>
      </rPr>
      <t xml:space="preserve"> ()</t>
    </r>
    <r>
      <rPr>
        <sz val="10"/>
        <color theme="1"/>
        <rFont val="Calibri"/>
        <family val="2"/>
        <scheme val="minor"/>
      </rPr>
      <t xml:space="preserve"> et profondeur des couches </t>
    </r>
    <r>
      <rPr>
        <sz val="10"/>
        <color rgb="FF00B050"/>
        <rFont val="Calibri"/>
        <family val="2"/>
        <scheme val="minor"/>
      </rPr>
      <t xml:space="preserve">() </t>
    </r>
    <r>
      <rPr>
        <sz val="10"/>
        <color theme="1"/>
        <rFont val="Calibri"/>
        <family val="2"/>
        <scheme val="minor"/>
      </rPr>
      <t xml:space="preserve">cm ; type de matériel utilisé </t>
    </r>
    <r>
      <rPr>
        <sz val="10"/>
        <color rgb="FF00B050"/>
        <rFont val="Calibri"/>
        <family val="2"/>
        <scheme val="minor"/>
      </rPr>
      <t xml:space="preserve">() </t>
    </r>
    <r>
      <rPr>
        <sz val="10"/>
        <rFont val="Calibri"/>
        <family val="2"/>
        <scheme val="minor"/>
      </rPr>
      <t>; sur sol sec.</t>
    </r>
  </si>
  <si>
    <r>
      <t xml:space="preserve">Étapes : aménagement de la zone de stockage </t>
    </r>
    <r>
      <rPr>
        <sz val="10"/>
        <color rgb="FF00B050"/>
        <rFont val="Calibri"/>
        <family val="2"/>
        <scheme val="minor"/>
      </rPr>
      <t>()</t>
    </r>
    <r>
      <rPr>
        <sz val="10"/>
        <color theme="1"/>
        <rFont val="Calibri"/>
        <family val="2"/>
        <scheme val="minor"/>
      </rPr>
      <t xml:space="preserve"> ; dépôt des terres ressources ; mise en forme des andains ; </t>
    </r>
    <r>
      <rPr>
        <sz val="10"/>
        <color rgb="FF00B050"/>
        <rFont val="Calibri"/>
        <family val="2"/>
        <scheme val="minor"/>
      </rPr>
      <t>bachage/ensemencement</t>
    </r>
    <r>
      <rPr>
        <sz val="10"/>
        <color theme="1"/>
        <rFont val="Calibri"/>
        <family val="2"/>
        <scheme val="minor"/>
      </rPr>
      <t xml:space="preserve"> </t>
    </r>
    <r>
      <rPr>
        <sz val="10"/>
        <color rgb="FF00B050"/>
        <rFont val="Calibri"/>
        <family val="2"/>
        <scheme val="minor"/>
      </rPr>
      <t>éventuel</t>
    </r>
    <r>
      <rPr>
        <sz val="10"/>
        <color theme="1"/>
        <rFont val="Calibri"/>
        <family val="2"/>
        <scheme val="minor"/>
      </rPr>
      <t xml:space="preserve">.
Précisions : type de matériel utilisé </t>
    </r>
    <r>
      <rPr>
        <sz val="10"/>
        <color rgb="FF00B050"/>
        <rFont val="Calibri"/>
        <family val="2"/>
        <scheme val="minor"/>
      </rPr>
      <t>()</t>
    </r>
    <r>
      <rPr>
        <sz val="10"/>
        <color theme="1"/>
        <rFont val="Calibri"/>
        <family val="2"/>
        <scheme val="minor"/>
      </rPr>
      <t xml:space="preserve"> ; </t>
    </r>
    <r>
      <rPr>
        <sz val="10"/>
        <color rgb="FF00B050"/>
        <rFont val="Calibri"/>
        <family val="2"/>
        <scheme val="minor"/>
      </rPr>
      <t>type de bâche imperméable () / dosage de l'ensemencement ()</t>
    </r>
    <r>
      <rPr>
        <sz val="10"/>
        <color theme="1"/>
        <rFont val="Calibri"/>
        <family val="2"/>
        <scheme val="minor"/>
      </rPr>
      <t>.</t>
    </r>
  </si>
  <si>
    <r>
      <t xml:space="preserve">Étapes : </t>
    </r>
    <r>
      <rPr>
        <sz val="10"/>
        <color rgb="FF00B050"/>
        <rFont val="Calibri"/>
        <family val="2"/>
        <scheme val="minor"/>
      </rPr>
      <t>aménagement éventuel du fond de forme</t>
    </r>
    <r>
      <rPr>
        <sz val="10"/>
        <color theme="1"/>
        <rFont val="Calibri"/>
        <family val="2"/>
        <scheme val="minor"/>
      </rPr>
      <t xml:space="preserve"> ; mise en place des sols reconstitués.
Précisions : type de matériel utilisé </t>
    </r>
    <r>
      <rPr>
        <sz val="10"/>
        <color rgb="FF00B050"/>
        <rFont val="Calibri"/>
        <family val="2"/>
        <scheme val="minor"/>
      </rPr>
      <t>()</t>
    </r>
    <r>
      <rPr>
        <sz val="10"/>
        <color theme="1"/>
        <rFont val="Calibri"/>
        <family val="2"/>
        <scheme val="minor"/>
      </rPr>
      <t xml:space="preserve"> ; sur sol ressuyé et en période sèche.</t>
    </r>
  </si>
  <si>
    <r>
      <t xml:space="preserve">Étapes : ouverture de la fosse ; décompactage du fond et des parois ; </t>
    </r>
    <r>
      <rPr>
        <sz val="10"/>
        <color rgb="FF00B050"/>
        <rFont val="Calibri"/>
        <family val="2"/>
        <scheme val="minor"/>
      </rPr>
      <t>drainage éventuel</t>
    </r>
    <r>
      <rPr>
        <sz val="10"/>
        <color theme="1"/>
        <rFont val="Calibri"/>
        <family val="2"/>
        <scheme val="minor"/>
      </rPr>
      <t xml:space="preserve"> ; </t>
    </r>
    <r>
      <rPr>
        <sz val="10"/>
        <color rgb="FF00B050"/>
        <rFont val="Calibri"/>
        <family val="2"/>
        <scheme val="minor"/>
      </rPr>
      <t>évacuation des matériaux ou remblaiement</t>
    </r>
    <r>
      <rPr>
        <sz val="10"/>
        <color theme="1"/>
        <rFont val="Calibri"/>
        <family val="2"/>
        <scheme val="minor"/>
      </rPr>
      <t xml:space="preserve">.
Précisions : type de matériel utilisé </t>
    </r>
    <r>
      <rPr>
        <sz val="10"/>
        <color rgb="FF00B050"/>
        <rFont val="Calibri"/>
        <family val="2"/>
        <scheme val="minor"/>
      </rPr>
      <t>()</t>
    </r>
    <r>
      <rPr>
        <sz val="10"/>
        <color theme="1"/>
        <rFont val="Calibri"/>
        <family val="2"/>
        <scheme val="minor"/>
      </rPr>
      <t xml:space="preserve"> ; volume de fosse</t>
    </r>
    <r>
      <rPr>
        <sz val="10"/>
        <color rgb="FF00B050"/>
        <rFont val="Calibri"/>
        <family val="2"/>
        <scheme val="minor"/>
      </rPr>
      <t xml:space="preserve"> ()</t>
    </r>
    <r>
      <rPr>
        <sz val="10"/>
        <color theme="1"/>
        <rFont val="Calibri"/>
        <family val="2"/>
        <scheme val="minor"/>
      </rPr>
      <t xml:space="preserve"> mᵌ ; </t>
    </r>
    <r>
      <rPr>
        <sz val="10"/>
        <color rgb="FF00B050"/>
        <rFont val="Calibri"/>
        <family val="2"/>
        <scheme val="minor"/>
      </rPr>
      <t>type de drain éventuel</t>
    </r>
    <r>
      <rPr>
        <sz val="10"/>
        <color theme="1"/>
        <rFont val="Calibri"/>
        <family val="2"/>
        <scheme val="minor"/>
      </rPr>
      <t xml:space="preserve"> </t>
    </r>
    <r>
      <rPr>
        <sz val="10"/>
        <color rgb="FF00B050"/>
        <rFont val="Calibri"/>
        <family val="2"/>
        <scheme val="minor"/>
      </rPr>
      <t>()</t>
    </r>
    <r>
      <rPr>
        <sz val="10"/>
        <color theme="1"/>
        <rFont val="Calibri"/>
        <family val="2"/>
        <scheme val="minor"/>
      </rPr>
      <t>.</t>
    </r>
  </si>
  <si>
    <t>Reconstitution de sol en mélange terre-pierre</t>
  </si>
  <si>
    <t>Réalisation de sondages pour contrôler les épaisseurs en place et estimer la compacité du sol reconstitué</t>
  </si>
  <si>
    <t>Fournir une fiche de description des observations de terrain, leur localisation sur un plan et les analyses complémentaires
Vérification de l'adéquation entre le plan des sols et le plan de plantation</t>
  </si>
  <si>
    <t>Observation et consignation des conditions de stockage</t>
  </si>
  <si>
    <r>
      <t xml:space="preserve">Précisions </t>
    </r>
    <r>
      <rPr>
        <sz val="10"/>
        <color rgb="FF00B050"/>
        <rFont val="Calibri"/>
        <family val="2"/>
        <scheme val="minor"/>
      </rPr>
      <t>()</t>
    </r>
    <r>
      <rPr>
        <sz val="10"/>
        <color theme="1"/>
        <rFont val="Calibri"/>
        <family val="2"/>
        <scheme val="minor"/>
      </rPr>
      <t>.</t>
    </r>
  </si>
  <si>
    <t>Vérification de la quantité et de la qualité des plants lors de leur réception, ainsi que leur état sanitaire</t>
  </si>
  <si>
    <t>Vérification de la solidité des ancrages des tuteurs/haubans/ancrages de mottes</t>
  </si>
  <si>
    <t>Contrôle du sol : propreté du sol ; travail du sol ; texture adaptée ; apports éventuels ; mise en forme ; taille des fosses</t>
  </si>
  <si>
    <t>Concordance avec le plan de projet
Vérification de la profondeur d'enracinement, de l'état général du sol, de la bonne implantation, de la stabilité de l'arbre
Constat de plantation et contractualisation de la garantie de reprise</t>
  </si>
  <si>
    <t>Concordance avec le plan de projet
Vérification de la profondeur d'enracinement, de l'état général du sol, de la bonne implantation, de la stabilité de l'arbuste
Constat de plantation et contractualisation de la garantie de reprise</t>
  </si>
  <si>
    <r>
      <t xml:space="preserve">Étapes : ouverture du trou de plantation, </t>
    </r>
    <r>
      <rPr>
        <sz val="10"/>
        <color rgb="FF00B050"/>
        <rFont val="Calibri"/>
        <family val="2"/>
        <scheme val="minor"/>
      </rPr>
      <t>taille éventuelle,</t>
    </r>
    <r>
      <rPr>
        <sz val="10"/>
        <color theme="1"/>
        <rFont val="Calibri"/>
        <family val="2"/>
        <scheme val="minor"/>
      </rPr>
      <t xml:space="preserve"> installation des arbres, remise en place et tassement léger du support de plantation, plombage, réalisation de la cuvette d’arrosage, nettoyage des abords.</t>
    </r>
  </si>
  <si>
    <r>
      <t xml:space="preserve">Étapes : ouverture du trou de plantation, </t>
    </r>
    <r>
      <rPr>
        <sz val="10"/>
        <color rgb="FF00B050"/>
        <rFont val="Calibri"/>
        <family val="2"/>
        <scheme val="minor"/>
      </rPr>
      <t>taille éventuelle,</t>
    </r>
    <r>
      <rPr>
        <sz val="10"/>
        <color theme="1"/>
        <rFont val="Calibri"/>
        <family val="2"/>
        <scheme val="minor"/>
      </rPr>
      <t xml:space="preserve"> installation des arbustes, remise en place et tassement léger du support de plantation, plombage, réalisation de la cuvette d’arrosage, nettoyage des abords.</t>
    </r>
  </si>
  <si>
    <t>Étapes : désherbage manuel ; évacuation des plantes adventices.</t>
  </si>
  <si>
    <r>
      <t xml:space="preserve">Étapes : désherbage chimique.
Précisions : type de matériel utilisé </t>
    </r>
    <r>
      <rPr>
        <sz val="10"/>
        <color rgb="FF00B050"/>
        <rFont val="Calibri"/>
        <family val="2"/>
        <scheme val="minor"/>
      </rPr>
      <t>()</t>
    </r>
    <r>
      <rPr>
        <sz val="10"/>
        <color theme="1"/>
        <rFont val="Calibri"/>
        <family val="2"/>
        <scheme val="minor"/>
      </rPr>
      <t xml:space="preserve"> ; type de produit utilisé </t>
    </r>
    <r>
      <rPr>
        <sz val="10"/>
        <color rgb="FF00B050"/>
        <rFont val="Calibri"/>
        <family val="2"/>
        <scheme val="minor"/>
      </rPr>
      <t>()</t>
    </r>
    <r>
      <rPr>
        <sz val="10"/>
        <color theme="1"/>
        <rFont val="Calibri"/>
        <family val="2"/>
        <scheme val="minor"/>
      </rPr>
      <t>.</t>
    </r>
  </si>
  <si>
    <t>Concordance avec le plan de projet
Vérification de la profondeur d'enracinement, de l'état général du sol, de la bonne implantation, de la stabilité de l'arbuste
Vérification de la densité de plantation
Constat de plantation et contractualisation de la garantie de reprise</t>
  </si>
  <si>
    <t>Concordance avec le plan de projet
Prise en compte des spécificités relatives aux massifs composés (concurrence pour l'eau, zones ombragées)
Vérification de la bonne liaison terre-système racinaire
Constat de plantation et contractualisation de la garantie de reprise</t>
  </si>
  <si>
    <t>Vérification de l'épaisseur du paillis et de son adaptation au projet</t>
  </si>
  <si>
    <r>
      <t xml:space="preserve">Étapes : fourniture et mise en place de bordures.
Précisions : bordure de type </t>
    </r>
    <r>
      <rPr>
        <sz val="10"/>
        <color rgb="FF00B050"/>
        <rFont val="Calibri"/>
        <family val="2"/>
        <scheme val="minor"/>
      </rPr>
      <t>()</t>
    </r>
    <r>
      <rPr>
        <sz val="10"/>
        <color theme="1"/>
        <rFont val="Calibri"/>
        <family val="2"/>
        <scheme val="minor"/>
      </rPr>
      <t>.</t>
    </r>
  </si>
  <si>
    <t>Évaluation de la qualité des sols et de la planéité
Vérification de la quantité et de la qualité des végétaux lors de leur réception, ainsi que leur état sanitaire</t>
  </si>
  <si>
    <r>
      <t xml:space="preserve">Étapes : semis </t>
    </r>
    <r>
      <rPr>
        <sz val="10"/>
        <color rgb="FF00B050"/>
        <rFont val="Calibri"/>
        <family val="2"/>
        <scheme val="minor"/>
      </rPr>
      <t>manuel/mécanique</t>
    </r>
    <r>
      <rPr>
        <sz val="10"/>
        <color theme="1"/>
        <rFont val="Calibri"/>
        <family val="2"/>
        <scheme val="minor"/>
      </rPr>
      <t xml:space="preserve"> en deux passages perpendicaulaires ; réalisation d'un filet sur les contours ; enfouissement ; roulage ; arrosage.
Précisions : dose de semis </t>
    </r>
    <r>
      <rPr>
        <sz val="10"/>
        <color rgb="FF00B050"/>
        <rFont val="Calibri"/>
        <family val="2"/>
        <scheme val="minor"/>
      </rPr>
      <t>()</t>
    </r>
    <r>
      <rPr>
        <sz val="10"/>
        <color theme="1"/>
        <rFont val="Calibri"/>
        <family val="2"/>
        <scheme val="minor"/>
      </rPr>
      <t xml:space="preserve"> g/m² ; matériel utilisé </t>
    </r>
    <r>
      <rPr>
        <sz val="10"/>
        <color rgb="FF00B050"/>
        <rFont val="Calibri"/>
        <family val="2"/>
        <scheme val="minor"/>
      </rPr>
      <t>()</t>
    </r>
    <r>
      <rPr>
        <sz val="10"/>
        <color theme="1"/>
        <rFont val="Calibri"/>
        <family val="2"/>
        <scheme val="minor"/>
      </rPr>
      <t>.</t>
    </r>
  </si>
  <si>
    <r>
      <t>Étapes : scarification superficielle manuelle ; sursemis ; roulage ; arrosage.
Précisions : après la 1</t>
    </r>
    <r>
      <rPr>
        <vertAlign val="superscript"/>
        <sz val="10"/>
        <color theme="1"/>
        <rFont val="Calibri"/>
        <family val="2"/>
        <scheme val="minor"/>
      </rPr>
      <t>re</t>
    </r>
    <r>
      <rPr>
        <sz val="10"/>
        <color theme="1"/>
        <rFont val="Calibri"/>
        <family val="2"/>
        <scheme val="minor"/>
      </rPr>
      <t xml:space="preserve"> tonte ; dose de semis </t>
    </r>
    <r>
      <rPr>
        <sz val="10"/>
        <color rgb="FF00B050"/>
        <rFont val="Calibri"/>
        <family val="2"/>
        <scheme val="minor"/>
      </rPr>
      <t>()</t>
    </r>
    <r>
      <rPr>
        <sz val="10"/>
        <color theme="1"/>
        <rFont val="Calibri"/>
        <family val="2"/>
        <scheme val="minor"/>
      </rPr>
      <t xml:space="preserve"> g/m² ; matériel utilisé </t>
    </r>
    <r>
      <rPr>
        <sz val="10"/>
        <color rgb="FF00B050"/>
        <rFont val="Calibri"/>
        <family val="2"/>
        <scheme val="minor"/>
      </rPr>
      <t>()</t>
    </r>
    <r>
      <rPr>
        <sz val="10"/>
        <color theme="1"/>
        <rFont val="Calibri"/>
        <family val="2"/>
        <scheme val="minor"/>
      </rPr>
      <t>.</t>
    </r>
  </si>
  <si>
    <r>
      <t xml:space="preserve">Étapes : ouverture de tranchées </t>
    </r>
    <r>
      <rPr>
        <sz val="10"/>
        <color rgb="FF00B050"/>
        <rFont val="Calibri"/>
        <family val="2"/>
        <scheme val="minor"/>
      </rPr>
      <t>manuelle/mécanique</t>
    </r>
    <r>
      <rPr>
        <sz val="10"/>
        <color theme="1"/>
        <rFont val="Calibri"/>
        <family val="2"/>
        <scheme val="minor"/>
      </rPr>
      <t xml:space="preserve"> ; gestion des déblais ; fourniture et mise en place du lit de pose.
Précisions : matériel utilisé </t>
    </r>
    <r>
      <rPr>
        <sz val="10"/>
        <color rgb="FF00B050"/>
        <rFont val="Calibri"/>
        <family val="2"/>
        <scheme val="minor"/>
      </rPr>
      <t>()</t>
    </r>
    <r>
      <rPr>
        <sz val="10"/>
        <color theme="1"/>
        <rFont val="Calibri"/>
        <family val="2"/>
        <scheme val="minor"/>
      </rPr>
      <t xml:space="preserve"> ; largeur </t>
    </r>
    <r>
      <rPr>
        <sz val="10"/>
        <color rgb="FF00B050"/>
        <rFont val="Calibri"/>
        <family val="2"/>
        <scheme val="minor"/>
      </rPr>
      <t>()</t>
    </r>
    <r>
      <rPr>
        <sz val="10"/>
        <color theme="1"/>
        <rFont val="Calibri"/>
        <family val="2"/>
        <scheme val="minor"/>
      </rPr>
      <t xml:space="preserve"> et profondeur</t>
    </r>
    <r>
      <rPr>
        <sz val="10"/>
        <color rgb="FF00B050"/>
        <rFont val="Calibri"/>
        <family val="2"/>
        <scheme val="minor"/>
      </rPr>
      <t xml:space="preserve"> ()</t>
    </r>
    <r>
      <rPr>
        <sz val="10"/>
        <rFont val="Calibri"/>
        <family val="2"/>
        <scheme val="minor"/>
      </rPr>
      <t xml:space="preserve"> de la tranchée </t>
    </r>
    <r>
      <rPr>
        <sz val="10"/>
        <color theme="1"/>
        <rFont val="Calibri"/>
        <family val="2"/>
        <scheme val="minor"/>
      </rPr>
      <t>; lit de pose de 10 cm en</t>
    </r>
    <r>
      <rPr>
        <sz val="10"/>
        <color rgb="FF00B050"/>
        <rFont val="Calibri"/>
        <family val="2"/>
        <scheme val="minor"/>
      </rPr>
      <t xml:space="preserve"> terre fine compactée/sable</t>
    </r>
    <r>
      <rPr>
        <sz val="10"/>
        <color theme="1"/>
        <rFont val="Calibri"/>
        <family val="2"/>
        <scheme val="minor"/>
      </rPr>
      <t>.</t>
    </r>
  </si>
  <si>
    <t>Vérifier le bon fonctionnement des électrovannes
Vérifier la conformité des connexions électriques étanches et l'étanchéité des pièces de montage
S'assurer de ne pas dépasser le nombre maximum d'électrovannes par regard</t>
  </si>
  <si>
    <r>
      <t xml:space="preserve">Étapes : fourniture et pose du regard ; mise en place d'un géotextile ; pose d'un lit de gravier de 5 cm au fond du regard ; rebouchage par couches successives.
Précisions : regard de visite de type </t>
    </r>
    <r>
      <rPr>
        <sz val="10"/>
        <color rgb="FF00B050"/>
        <rFont val="Calibri"/>
        <family val="2"/>
        <scheme val="minor"/>
      </rPr>
      <t xml:space="preserve">() </t>
    </r>
    <r>
      <rPr>
        <sz val="10"/>
        <rFont val="Calibri"/>
        <family val="2"/>
        <scheme val="minor"/>
      </rPr>
      <t>et dimensions</t>
    </r>
    <r>
      <rPr>
        <sz val="10"/>
        <color rgb="FF00B050"/>
        <rFont val="Calibri"/>
        <family val="2"/>
        <scheme val="minor"/>
      </rPr>
      <t xml:space="preserve"> () </t>
    </r>
    <r>
      <rPr>
        <sz val="10"/>
        <color theme="1"/>
        <rFont val="Calibri"/>
        <family val="2"/>
        <scheme val="minor"/>
      </rPr>
      <t xml:space="preserve">; raccordements de type </t>
    </r>
    <r>
      <rPr>
        <sz val="10"/>
        <color rgb="FF00B050"/>
        <rFont val="Calibri"/>
        <family val="2"/>
        <scheme val="minor"/>
      </rPr>
      <t>()</t>
    </r>
    <r>
      <rPr>
        <sz val="10"/>
        <color theme="1"/>
        <rFont val="Calibri"/>
        <family val="2"/>
        <scheme val="minor"/>
      </rPr>
      <t xml:space="preserve"> ; gravier de type </t>
    </r>
    <r>
      <rPr>
        <sz val="10"/>
        <color rgb="FF00B050"/>
        <rFont val="Calibri"/>
        <family val="2"/>
        <scheme val="minor"/>
      </rPr>
      <t>()</t>
    </r>
    <r>
      <rPr>
        <sz val="10"/>
        <color theme="1"/>
        <rFont val="Calibri"/>
        <family val="2"/>
        <scheme val="minor"/>
      </rPr>
      <t>.</t>
    </r>
  </si>
  <si>
    <r>
      <t xml:space="preserve">Étapes : fourniture et mise en place de panneaux ; dépose.
Précisions : type de panneaux </t>
    </r>
    <r>
      <rPr>
        <sz val="10"/>
        <color rgb="FF00B050"/>
        <rFont val="Calibri"/>
        <family val="2"/>
        <scheme val="minor"/>
      </rPr>
      <t>()</t>
    </r>
    <r>
      <rPr>
        <sz val="10"/>
        <color theme="1"/>
        <rFont val="Calibri"/>
        <family val="2"/>
        <scheme val="minor"/>
      </rPr>
      <t xml:space="preserve"> et nombre </t>
    </r>
    <r>
      <rPr>
        <sz val="10"/>
        <color rgb="FF00B050"/>
        <rFont val="Calibri"/>
        <family val="2"/>
        <scheme val="minor"/>
      </rPr>
      <t>()</t>
    </r>
    <r>
      <rPr>
        <sz val="10"/>
        <color theme="1"/>
        <rFont val="Calibri"/>
        <family val="2"/>
        <scheme val="minor"/>
      </rPr>
      <t>.</t>
    </r>
  </si>
  <si>
    <r>
      <t xml:space="preserve">Étapes : fourniture et mise en place d'un dispositif de signalisation temporaire </t>
    </r>
    <r>
      <rPr>
        <sz val="10"/>
        <color rgb="FF00B050"/>
        <rFont val="Calibri"/>
        <family val="2"/>
        <scheme val="minor"/>
      </rPr>
      <t>manuel/automatique</t>
    </r>
    <r>
      <rPr>
        <sz val="10"/>
        <color theme="1"/>
        <rFont val="Calibri"/>
        <family val="2"/>
        <scheme val="minor"/>
      </rPr>
      <t xml:space="preserve">.
Précisions : dispositif de type </t>
    </r>
    <r>
      <rPr>
        <sz val="10"/>
        <color rgb="FF00B050"/>
        <rFont val="Calibri"/>
        <family val="2"/>
        <scheme val="minor"/>
      </rPr>
      <t>()</t>
    </r>
    <r>
      <rPr>
        <sz val="10"/>
        <color theme="1"/>
        <rFont val="Calibri"/>
        <family val="2"/>
        <scheme val="minor"/>
      </rPr>
      <t>.</t>
    </r>
  </si>
  <si>
    <r>
      <t xml:space="preserve">Raccordements provisoires (réalisation et frais)
Précisions : raccordements de type </t>
    </r>
    <r>
      <rPr>
        <sz val="10"/>
        <color rgb="FF00B050"/>
        <rFont val="Calibri"/>
        <family val="2"/>
        <scheme val="minor"/>
      </rPr>
      <t>()</t>
    </r>
    <r>
      <rPr>
        <sz val="10"/>
        <color theme="1"/>
        <rFont val="Calibri"/>
        <family val="2"/>
        <scheme val="minor"/>
      </rPr>
      <t>.</t>
    </r>
  </si>
  <si>
    <r>
      <t xml:space="preserve">Mise à disposition, mise en place et entretien des installations de chantier (hygiène, sécurité, bureau)
Précisions :  type d'installations </t>
    </r>
    <r>
      <rPr>
        <sz val="10"/>
        <color rgb="FF00B050"/>
        <rFont val="Calibri"/>
        <family val="2"/>
        <scheme val="minor"/>
      </rPr>
      <t>().</t>
    </r>
  </si>
  <si>
    <r>
      <t xml:space="preserve">Étapes : diagnostic préalable ; dégagement du sol ; découpe des grosses racines ; opération d'arrachage ; ramassage et </t>
    </r>
    <r>
      <rPr>
        <sz val="10"/>
        <color rgb="FF00B050"/>
        <rFont val="Calibri"/>
        <family val="2"/>
        <scheme val="minor"/>
      </rPr>
      <t>évacuation/valorisation</t>
    </r>
    <r>
      <rPr>
        <sz val="10"/>
        <color theme="1"/>
        <rFont val="Calibri"/>
        <family val="2"/>
        <scheme val="minor"/>
      </rPr>
      <t xml:space="preserve"> des déchets verts ; remplissage du trou le cas échéant.
Précisions : matériel utilisé </t>
    </r>
    <r>
      <rPr>
        <sz val="10"/>
        <color rgb="FF00B050"/>
        <rFont val="Calibri"/>
        <family val="2"/>
        <scheme val="minor"/>
      </rPr>
      <t xml:space="preserve">() </t>
    </r>
    <r>
      <rPr>
        <sz val="10"/>
        <rFont val="Calibri"/>
        <family val="2"/>
        <scheme val="minor"/>
      </rPr>
      <t>; diamètre de</t>
    </r>
    <r>
      <rPr>
        <sz val="10"/>
        <color rgb="FF00B050"/>
        <rFont val="Calibri"/>
        <family val="2"/>
        <scheme val="minor"/>
      </rPr>
      <t xml:space="preserve"> () </t>
    </r>
    <r>
      <rPr>
        <sz val="10"/>
        <rFont val="Calibri"/>
        <family val="2"/>
        <scheme val="minor"/>
      </rPr>
      <t xml:space="preserve">cm ; nombre d'heures de travail nécessaires </t>
    </r>
    <r>
      <rPr>
        <sz val="10"/>
        <color rgb="FF00B050"/>
        <rFont val="Calibri"/>
        <family val="2"/>
        <scheme val="minor"/>
      </rPr>
      <t>()</t>
    </r>
    <r>
      <rPr>
        <sz val="10"/>
        <color theme="1"/>
        <rFont val="Calibri"/>
        <family val="2"/>
        <scheme val="minor"/>
      </rPr>
      <t xml:space="preserve"> ; comblement par matériaux du site privilégié.</t>
    </r>
  </si>
  <si>
    <r>
      <t xml:space="preserve">Étapes : aménagement de la zone de stockage </t>
    </r>
    <r>
      <rPr>
        <sz val="10"/>
        <color rgb="FF00B050"/>
        <rFont val="Calibri"/>
        <family val="2"/>
        <scheme val="minor"/>
      </rPr>
      <t>()</t>
    </r>
    <r>
      <rPr>
        <sz val="10"/>
        <color theme="1"/>
        <rFont val="Calibri"/>
        <family val="2"/>
        <scheme val="minor"/>
      </rPr>
      <t xml:space="preserve"> ; dépôt des terres ressources ; mise en forme des andains ; </t>
    </r>
    <r>
      <rPr>
        <sz val="10"/>
        <color rgb="FF00B050"/>
        <rFont val="Calibri"/>
        <family val="2"/>
        <scheme val="minor"/>
      </rPr>
      <t>bachage/ensemencement</t>
    </r>
    <r>
      <rPr>
        <sz val="10"/>
        <color theme="1"/>
        <rFont val="Calibri"/>
        <family val="2"/>
        <scheme val="minor"/>
      </rPr>
      <t xml:space="preserve"> </t>
    </r>
    <r>
      <rPr>
        <sz val="10"/>
        <color rgb="FF00B050"/>
        <rFont val="Calibri"/>
        <family val="2"/>
        <scheme val="minor"/>
      </rPr>
      <t>éventuel</t>
    </r>
    <r>
      <rPr>
        <sz val="10"/>
        <color theme="1"/>
        <rFont val="Calibri"/>
        <family val="2"/>
        <scheme val="minor"/>
      </rPr>
      <t xml:space="preserve">.
Précisions : type de matériel utilisé </t>
    </r>
    <r>
      <rPr>
        <sz val="10"/>
        <color rgb="FF00B050"/>
        <rFont val="Calibri"/>
        <family val="2"/>
        <scheme val="minor"/>
      </rPr>
      <t>()</t>
    </r>
    <r>
      <rPr>
        <sz val="10"/>
        <color theme="1"/>
        <rFont val="Calibri"/>
        <family val="2"/>
        <scheme val="minor"/>
      </rPr>
      <t xml:space="preserve"> ; </t>
    </r>
    <r>
      <rPr>
        <sz val="10"/>
        <color rgb="FF00B050"/>
        <rFont val="Calibri"/>
        <family val="2"/>
        <scheme val="minor"/>
      </rPr>
      <t>type de bâche imperméable () / dosage de l'ensemencement</t>
    </r>
    <r>
      <rPr>
        <sz val="10"/>
        <color theme="1"/>
        <rFont val="Calibri"/>
        <family val="2"/>
        <scheme val="minor"/>
      </rPr>
      <t xml:space="preserve"> </t>
    </r>
    <r>
      <rPr>
        <sz val="10"/>
        <color rgb="FF00B050"/>
        <rFont val="Calibri"/>
        <family val="2"/>
        <scheme val="minor"/>
      </rPr>
      <t>()</t>
    </r>
    <r>
      <rPr>
        <sz val="10"/>
        <color theme="1"/>
        <rFont val="Calibri"/>
        <family val="2"/>
        <scheme val="minor"/>
      </rPr>
      <t>.</t>
    </r>
  </si>
  <si>
    <r>
      <t xml:space="preserve">Étape : fourniture et mise en place d'une couche d'assise/de fondation  ; réglage fin ; compactage.
Précisions : type de matériaux </t>
    </r>
    <r>
      <rPr>
        <sz val="10"/>
        <color rgb="FF00B050"/>
        <rFont val="Calibri"/>
        <family val="2"/>
        <scheme val="minor"/>
      </rPr>
      <t>()</t>
    </r>
    <r>
      <rPr>
        <sz val="10"/>
        <color theme="1"/>
        <rFont val="Calibri"/>
        <family val="2"/>
        <scheme val="minor"/>
      </rPr>
      <t xml:space="preserve"> et granulométrie/dosage </t>
    </r>
    <r>
      <rPr>
        <sz val="10"/>
        <color rgb="FF00B050"/>
        <rFont val="Calibri"/>
        <family val="2"/>
        <scheme val="minor"/>
      </rPr>
      <t>()</t>
    </r>
    <r>
      <rPr>
        <sz val="10"/>
        <color theme="1"/>
        <rFont val="Calibri"/>
        <family val="2"/>
        <scheme val="minor"/>
      </rPr>
      <t xml:space="preserve"> ; épaisseur</t>
    </r>
    <r>
      <rPr>
        <sz val="10"/>
        <color rgb="FF00B050"/>
        <rFont val="Calibri"/>
        <family val="2"/>
        <scheme val="minor"/>
      </rPr>
      <t xml:space="preserve"> () </t>
    </r>
    <r>
      <rPr>
        <sz val="10"/>
        <color theme="1"/>
        <rFont val="Calibri"/>
        <family val="2"/>
        <scheme val="minor"/>
      </rPr>
      <t>cm.</t>
    </r>
  </si>
  <si>
    <t>Faire valider au client un échantillon du/des matériau(x) utilisé(s) pour réaliser le(s) revêtement(s)
Informer le client que l'aspect du matériau peut se modifier naturellement au cours de son vieillissement
Vérification de la compatibilité des produits avec le cahier des charges et de la conformité des matériaux livrés
Réception contradictoire du chantier et acceptation du support
[Réalisation d'études, fouilles et fondations adaptées - cf. Travaux de terrassements des aménagements paysagers]</t>
  </si>
  <si>
    <r>
      <t>Étapes : réalisation du lit de pose ; fourniture et pose des pavés ; réalisation des joints ; coupe ; blocage ; nettoyage.
Précisions : matériau du lit de pose</t>
    </r>
    <r>
      <rPr>
        <sz val="10"/>
        <color rgb="FF00B050"/>
        <rFont val="Calibri"/>
        <family val="2"/>
        <scheme val="minor"/>
      </rPr>
      <t xml:space="preserve"> ()</t>
    </r>
    <r>
      <rPr>
        <sz val="10"/>
        <color theme="1"/>
        <rFont val="Calibri"/>
        <family val="2"/>
        <scheme val="minor"/>
      </rPr>
      <t xml:space="preserve"> ; type de pavés en pierre</t>
    </r>
    <r>
      <rPr>
        <sz val="10"/>
        <color rgb="FF00B050"/>
        <rFont val="Calibri"/>
        <family val="2"/>
        <scheme val="minor"/>
      </rPr>
      <t xml:space="preserve"> ()</t>
    </r>
    <r>
      <rPr>
        <sz val="10"/>
        <color theme="1"/>
        <rFont val="Calibri"/>
        <family val="2"/>
        <scheme val="minor"/>
      </rPr>
      <t xml:space="preserve"> ; matériau des joints</t>
    </r>
    <r>
      <rPr>
        <sz val="10"/>
        <color rgb="FF00B050"/>
        <rFont val="Calibri"/>
        <family val="2"/>
        <scheme val="minor"/>
      </rPr>
      <t xml:space="preserve"> ()</t>
    </r>
    <r>
      <rPr>
        <sz val="10"/>
        <color theme="1"/>
        <rFont val="Calibri"/>
        <family val="2"/>
        <scheme val="minor"/>
      </rPr>
      <t>.</t>
    </r>
  </si>
  <si>
    <r>
      <t xml:space="preserve">Étapes : lavage ; </t>
    </r>
    <r>
      <rPr>
        <sz val="10"/>
        <color rgb="FF00B050"/>
        <rFont val="Calibri"/>
        <family val="2"/>
        <scheme val="minor"/>
      </rPr>
      <t>dépoussiérage/mise en place d'une résine d'accrochage</t>
    </r>
    <r>
      <rPr>
        <sz val="10"/>
        <color theme="1"/>
        <rFont val="Calibri"/>
        <family val="2"/>
        <scheme val="minor"/>
      </rPr>
      <t xml:space="preserve">.
Précisions : </t>
    </r>
    <r>
      <rPr>
        <sz val="10"/>
        <color rgb="FF00B050"/>
        <rFont val="Calibri"/>
        <family val="2"/>
        <scheme val="minor"/>
      </rPr>
      <t>matériel/résine</t>
    </r>
    <r>
      <rPr>
        <sz val="10"/>
        <color theme="1"/>
        <rFont val="Calibri"/>
        <family val="2"/>
        <scheme val="minor"/>
      </rPr>
      <t xml:space="preserve"> utilisé </t>
    </r>
    <r>
      <rPr>
        <sz val="10"/>
        <color rgb="FF00B050"/>
        <rFont val="Calibri"/>
        <family val="2"/>
        <scheme val="minor"/>
      </rPr>
      <t>()</t>
    </r>
    <r>
      <rPr>
        <sz val="10"/>
        <color theme="1"/>
        <rFont val="Calibri"/>
        <family val="2"/>
        <scheme val="minor"/>
      </rPr>
      <t>.</t>
    </r>
  </si>
  <si>
    <r>
      <t xml:space="preserve">Étapes : fourniture et mise en place des cales de désolidarisation, des lambourdes/solives, des </t>
    </r>
    <r>
      <rPr>
        <sz val="10"/>
        <color rgb="FF00B050"/>
        <rFont val="Calibri"/>
        <family val="2"/>
        <scheme val="minor"/>
      </rPr>
      <t>dalles/lames</t>
    </r>
    <r>
      <rPr>
        <sz val="10"/>
        <color theme="1"/>
        <rFont val="Calibri"/>
        <family val="2"/>
        <scheme val="minor"/>
      </rPr>
      <t xml:space="preserve"> ; coupe ; finitions.
Précisions : type de platelage/lame </t>
    </r>
    <r>
      <rPr>
        <sz val="10"/>
        <color rgb="FF00B050"/>
        <rFont val="Calibri"/>
        <family val="2"/>
        <scheme val="minor"/>
      </rPr>
      <t>()</t>
    </r>
    <r>
      <rPr>
        <sz val="10"/>
        <color theme="1"/>
        <rFont val="Calibri"/>
        <family val="2"/>
        <scheme val="minor"/>
      </rPr>
      <t xml:space="preserve"> ; type de fixation </t>
    </r>
    <r>
      <rPr>
        <sz val="10"/>
        <color rgb="FF00B050"/>
        <rFont val="Calibri"/>
        <family val="2"/>
        <scheme val="minor"/>
      </rPr>
      <t>()</t>
    </r>
    <r>
      <rPr>
        <sz val="10"/>
        <color theme="1"/>
        <rFont val="Calibri"/>
        <family val="2"/>
        <scheme val="minor"/>
      </rPr>
      <t>.</t>
    </r>
  </si>
  <si>
    <t>Muret paysager en bois - fiché</t>
  </si>
  <si>
    <t>Muret paysager en bois - scellé</t>
  </si>
  <si>
    <r>
      <t xml:space="preserve">Étapes : fourniture et mise en œuvre des pièces de bois ; </t>
    </r>
    <r>
      <rPr>
        <sz val="10"/>
        <color rgb="FF00B050"/>
        <rFont val="Calibri"/>
        <family val="2"/>
        <scheme val="minor"/>
      </rPr>
      <t>drain et nappe de protection alvéolaire (si retenue de sol)</t>
    </r>
    <r>
      <rPr>
        <sz val="10"/>
        <color theme="1"/>
        <rFont val="Calibri"/>
        <family val="2"/>
        <scheme val="minor"/>
      </rPr>
      <t xml:space="preserve">.
Précisions : type de pièces de bois </t>
    </r>
    <r>
      <rPr>
        <sz val="10"/>
        <color rgb="FF00B050"/>
        <rFont val="Calibri"/>
        <family val="2"/>
        <scheme val="minor"/>
      </rPr>
      <t>()</t>
    </r>
    <r>
      <rPr>
        <sz val="10"/>
        <color theme="1"/>
        <rFont val="Calibri"/>
        <family val="2"/>
        <scheme val="minor"/>
      </rPr>
      <t xml:space="preserve"> ; type de bois </t>
    </r>
    <r>
      <rPr>
        <sz val="10"/>
        <color rgb="FF00B050"/>
        <rFont val="Calibri"/>
        <family val="2"/>
        <scheme val="minor"/>
      </rPr>
      <t>()</t>
    </r>
    <r>
      <rPr>
        <sz val="10"/>
        <color theme="1"/>
        <rFont val="Calibri"/>
        <family val="2"/>
        <scheme val="minor"/>
      </rPr>
      <t xml:space="preserve"> ; type de mise en œuvre </t>
    </r>
    <r>
      <rPr>
        <sz val="10"/>
        <color rgb="FF00B050"/>
        <rFont val="Calibri"/>
        <family val="2"/>
        <scheme val="minor"/>
      </rPr>
      <t xml:space="preserve">() </t>
    </r>
    <r>
      <rPr>
        <sz val="10"/>
        <rFont val="Calibri"/>
        <family val="2"/>
        <scheme val="minor"/>
      </rPr>
      <t>;</t>
    </r>
    <r>
      <rPr>
        <sz val="10"/>
        <color rgb="FF00B050"/>
        <rFont val="Calibri"/>
        <family val="2"/>
        <scheme val="minor"/>
      </rPr>
      <t xml:space="preserve"> type de nappe alvéolaire éventuelle ()</t>
    </r>
    <r>
      <rPr>
        <sz val="10"/>
        <color theme="1"/>
        <rFont val="Calibri"/>
        <family val="2"/>
        <scheme val="minor"/>
      </rPr>
      <t xml:space="preserve"> ; </t>
    </r>
    <r>
      <rPr>
        <sz val="10"/>
        <color rgb="FF00B050"/>
        <rFont val="Calibri"/>
        <family val="2"/>
        <scheme val="minor"/>
      </rPr>
      <t>type de drain éventuel ()</t>
    </r>
    <r>
      <rPr>
        <sz val="10"/>
        <color theme="1"/>
        <rFont val="Calibri"/>
        <family val="2"/>
        <scheme val="minor"/>
      </rPr>
      <t xml:space="preserve"> ; type et dosage du béton </t>
    </r>
    <r>
      <rPr>
        <sz val="10"/>
        <color rgb="FF00B050"/>
        <rFont val="Calibri"/>
        <family val="2"/>
        <scheme val="minor"/>
      </rPr>
      <t>()</t>
    </r>
    <r>
      <rPr>
        <sz val="10"/>
        <color theme="1"/>
        <rFont val="Calibri"/>
        <family val="2"/>
        <scheme val="minor"/>
      </rPr>
      <t xml:space="preserve"> ; pas de contact entre le bois et le béton.</t>
    </r>
  </si>
  <si>
    <r>
      <t xml:space="preserve">Étapes : fourniture et mise en place de gabions (remplissage </t>
    </r>
    <r>
      <rPr>
        <sz val="10"/>
        <color rgb="FF00B050"/>
        <rFont val="Calibri"/>
        <family val="2"/>
        <scheme val="minor"/>
      </rPr>
      <t>sur place/préalable</t>
    </r>
    <r>
      <rPr>
        <sz val="10"/>
        <color theme="1"/>
        <rFont val="Calibri"/>
        <family val="2"/>
        <scheme val="minor"/>
      </rPr>
      <t xml:space="preserve">).
Précisions : type de cage </t>
    </r>
    <r>
      <rPr>
        <sz val="10"/>
        <color rgb="FF00B050"/>
        <rFont val="Calibri"/>
        <family val="2"/>
        <scheme val="minor"/>
      </rPr>
      <t xml:space="preserve">() </t>
    </r>
    <r>
      <rPr>
        <sz val="10"/>
        <rFont val="Calibri"/>
        <family val="2"/>
        <scheme val="minor"/>
      </rPr>
      <t>en acier galvanisé ; ty</t>
    </r>
    <r>
      <rPr>
        <sz val="10"/>
        <color theme="1"/>
        <rFont val="Calibri"/>
        <family val="2"/>
        <scheme val="minor"/>
      </rPr>
      <t xml:space="preserve">pe de matériaux de remplissage </t>
    </r>
    <r>
      <rPr>
        <sz val="10"/>
        <color rgb="FF00B050"/>
        <rFont val="Calibri"/>
        <family val="2"/>
        <scheme val="minor"/>
      </rPr>
      <t>()</t>
    </r>
    <r>
      <rPr>
        <sz val="10"/>
        <color theme="1"/>
        <rFont val="Calibri"/>
        <family val="2"/>
        <scheme val="minor"/>
      </rPr>
      <t xml:space="preserve"> non gélifs/non friables.</t>
    </r>
  </si>
  <si>
    <r>
      <t>Étapes : fourniture et pose d'un drain ; remblaiment.
Précisions : type de drain et dimensions</t>
    </r>
    <r>
      <rPr>
        <sz val="10"/>
        <color rgb="FF00B050"/>
        <rFont val="Calibri"/>
        <family val="2"/>
        <scheme val="minor"/>
      </rPr>
      <t xml:space="preserve"> ()</t>
    </r>
    <r>
      <rPr>
        <sz val="10"/>
        <color theme="1"/>
        <rFont val="Calibri"/>
        <family val="2"/>
        <scheme val="minor"/>
      </rPr>
      <t xml:space="preserve"> ; type de remblaiement</t>
    </r>
    <r>
      <rPr>
        <sz val="10"/>
        <color rgb="FF00B050"/>
        <rFont val="Calibri"/>
        <family val="2"/>
        <scheme val="minor"/>
      </rPr>
      <t xml:space="preserve"> ()</t>
    </r>
    <r>
      <rPr>
        <sz val="10"/>
        <color theme="1"/>
        <rFont val="Calibri"/>
        <family val="2"/>
        <scheme val="minor"/>
      </rPr>
      <t xml:space="preserve"> ; type de membrane </t>
    </r>
    <r>
      <rPr>
        <sz val="10"/>
        <color rgb="FF00B050"/>
        <rFont val="Calibri"/>
        <family val="2"/>
        <scheme val="minor"/>
      </rPr>
      <t>()</t>
    </r>
    <r>
      <rPr>
        <sz val="10"/>
        <color theme="1"/>
        <rFont val="Calibri"/>
        <family val="2"/>
        <scheme val="minor"/>
      </rPr>
      <t xml:space="preserve"> </t>
    </r>
    <r>
      <rPr>
        <sz val="10"/>
        <color rgb="FF00B050"/>
        <rFont val="Calibri"/>
        <family val="2"/>
        <scheme val="minor"/>
      </rPr>
      <t>et géotextile éventuel ()</t>
    </r>
    <r>
      <rPr>
        <sz val="10"/>
        <color theme="1"/>
        <rFont val="Calibri"/>
        <family val="2"/>
        <scheme val="minor"/>
      </rPr>
      <t>.</t>
    </r>
  </si>
  <si>
    <r>
      <t xml:space="preserve">Étapes : fourniture et mise en œuvre du coffrage.
Précisions : type de coffrage </t>
    </r>
    <r>
      <rPr>
        <sz val="10"/>
        <color rgb="FF00B050"/>
        <rFont val="Calibri"/>
        <family val="2"/>
        <scheme val="minor"/>
      </rPr>
      <t>()</t>
    </r>
    <r>
      <rPr>
        <sz val="10"/>
        <color theme="1"/>
        <rFont val="Calibri"/>
        <family val="2"/>
        <scheme val="minor"/>
      </rPr>
      <t>.</t>
    </r>
  </si>
  <si>
    <t>Muret paysager (muret de clôture ou retenue de sol)</t>
  </si>
  <si>
    <r>
      <t xml:space="preserve">Étapes : fourniture et montage en moellons appareillés à bain de mortier.
Précisions : type de moellons </t>
    </r>
    <r>
      <rPr>
        <sz val="10"/>
        <color rgb="FF00B050"/>
        <rFont val="Calibri"/>
        <family val="2"/>
        <scheme val="minor"/>
      </rPr>
      <t>()</t>
    </r>
    <r>
      <rPr>
        <sz val="10"/>
        <color theme="1"/>
        <rFont val="Calibri"/>
        <family val="2"/>
        <scheme val="minor"/>
      </rPr>
      <t xml:space="preserve"> ; type de mortier et dosage</t>
    </r>
    <r>
      <rPr>
        <sz val="10"/>
        <color rgb="FF00B050"/>
        <rFont val="Calibri"/>
        <family val="2"/>
        <scheme val="minor"/>
      </rPr>
      <t xml:space="preserve"> ()</t>
    </r>
    <r>
      <rPr>
        <sz val="10"/>
        <color theme="1"/>
        <rFont val="Calibri"/>
        <family val="2"/>
        <scheme val="minor"/>
      </rPr>
      <t>.</t>
    </r>
  </si>
  <si>
    <t>Étapes : diagnostics/études ; repérages ; relevés de terrain ; calepinage.
Précisions : dans certains cas les sondages de sol à la tarière peuvent être remplacés par une étude de sol (non comprise) ; l'état des lieux est suivi d'un terrassement général, du piquetage des réseaux et d'un nivellement (non compris) ; le terrain doit avoir été borné.</t>
  </si>
  <si>
    <r>
      <t xml:space="preserve">Étapes : fourniture et boulonnage/chevillage chimique des platines sur bloc plein ; fourniture et soudure/boulonnage du poteau.
Précisions : type de platine </t>
    </r>
    <r>
      <rPr>
        <sz val="10"/>
        <color rgb="FF00B050"/>
        <rFont val="Calibri"/>
        <family val="2"/>
        <scheme val="minor"/>
      </rPr>
      <t>()</t>
    </r>
    <r>
      <rPr>
        <sz val="10"/>
        <color theme="1"/>
        <rFont val="Calibri"/>
        <family val="2"/>
        <scheme val="minor"/>
      </rPr>
      <t xml:space="preserve"> ; type de poteau </t>
    </r>
    <r>
      <rPr>
        <sz val="10"/>
        <color rgb="FF00B050"/>
        <rFont val="Calibri"/>
        <family val="2"/>
        <scheme val="minor"/>
      </rPr>
      <t xml:space="preserve">() </t>
    </r>
    <r>
      <rPr>
        <sz val="10"/>
        <color theme="1"/>
        <rFont val="Calibri"/>
        <family val="2"/>
        <scheme val="minor"/>
      </rPr>
      <t xml:space="preserve">et nombre </t>
    </r>
    <r>
      <rPr>
        <sz val="10"/>
        <color rgb="FF00B050"/>
        <rFont val="Calibri"/>
        <family val="2"/>
        <scheme val="minor"/>
      </rPr>
      <t>()</t>
    </r>
    <r>
      <rPr>
        <sz val="10"/>
        <color theme="1"/>
        <rFont val="Calibri"/>
        <family val="2"/>
        <scheme val="minor"/>
      </rPr>
      <t>.</t>
    </r>
  </si>
  <si>
    <r>
      <t xml:space="preserve">Étapes : installation préalable des poteaux (non comprise) ; fourniture et boulonnage des jambes de force ; fourniture et mise en place des fils de tension, tendeurs ; fourniture et mise en place du grillage avec </t>
    </r>
    <r>
      <rPr>
        <sz val="10"/>
        <color rgb="FF00B050"/>
        <rFont val="Calibri"/>
        <family val="2"/>
        <scheme val="minor"/>
      </rPr>
      <t>barre de tension et agrafes/poteaux tubulaires à crémaillère</t>
    </r>
    <r>
      <rPr>
        <sz val="10"/>
        <color theme="1"/>
        <rFont val="Calibri"/>
        <family val="2"/>
        <scheme val="minor"/>
      </rPr>
      <t xml:space="preserve">.
Précisions : type de clôture </t>
    </r>
    <r>
      <rPr>
        <sz val="10"/>
        <color rgb="FF00B050"/>
        <rFont val="Calibri"/>
        <family val="2"/>
        <scheme val="minor"/>
      </rPr>
      <t>()</t>
    </r>
    <r>
      <rPr>
        <sz val="10"/>
        <color theme="1"/>
        <rFont val="Calibri"/>
        <family val="2"/>
        <scheme val="minor"/>
      </rPr>
      <t>.</t>
    </r>
  </si>
  <si>
    <r>
      <t xml:space="preserve">Étapes : installation préalable des poteaux (non comprise) ; fourniture et boulonnage des jambes de force ; fourniture et mise en place des fils de tension, tendeurs ; fourniture et mise en place du grillage avec barre de tension et agrafes.
Précisions : type de clôture </t>
    </r>
    <r>
      <rPr>
        <sz val="10"/>
        <color rgb="FF00B050"/>
        <rFont val="Calibri"/>
        <family val="2"/>
        <scheme val="minor"/>
      </rPr>
      <t>()</t>
    </r>
    <r>
      <rPr>
        <sz val="10"/>
        <color theme="1"/>
        <rFont val="Calibri"/>
        <family val="2"/>
        <scheme val="minor"/>
      </rPr>
      <t>.</t>
    </r>
  </si>
  <si>
    <r>
      <t xml:space="preserve">Étapes : installation préalable des poteaux (non comprise) ; fourniture et mise en place des lisses.
Précisions : type de lisses </t>
    </r>
    <r>
      <rPr>
        <sz val="10"/>
        <color rgb="FF00B050"/>
        <rFont val="Calibri"/>
        <family val="2"/>
        <scheme val="minor"/>
      </rPr>
      <t>()</t>
    </r>
    <r>
      <rPr>
        <sz val="10"/>
        <color theme="1"/>
        <rFont val="Calibri"/>
        <family val="2"/>
        <scheme val="minor"/>
      </rPr>
      <t>.</t>
    </r>
  </si>
  <si>
    <r>
      <t>Étapes : installation préalable des poteaux/piquets (non comprise) ; fourniture et mise en place des fils.
Précisions : type de fils</t>
    </r>
    <r>
      <rPr>
        <sz val="10"/>
        <color rgb="FF00B050"/>
        <rFont val="Calibri"/>
        <family val="2"/>
        <scheme val="minor"/>
      </rPr>
      <t xml:space="preserve"> ()</t>
    </r>
    <r>
      <rPr>
        <sz val="10"/>
        <color theme="1"/>
        <rFont val="Calibri"/>
        <family val="2"/>
        <scheme val="minor"/>
      </rPr>
      <t>.</t>
    </r>
  </si>
  <si>
    <r>
      <t>Étapes : installation préalable des poteaux/piquets (non comprise) ; fourniture et mise en place des gaulettes.
Précisions : type de gaulettes</t>
    </r>
    <r>
      <rPr>
        <sz val="10"/>
        <color rgb="FF00B050"/>
        <rFont val="Calibri"/>
        <family val="2"/>
        <scheme val="minor"/>
      </rPr>
      <t xml:space="preserve"> ()</t>
    </r>
    <r>
      <rPr>
        <sz val="10"/>
        <color theme="1"/>
        <rFont val="Calibri"/>
        <family val="2"/>
        <scheme val="minor"/>
      </rPr>
      <t>.</t>
    </r>
  </si>
  <si>
    <r>
      <t xml:space="preserve">Étapes : </t>
    </r>
    <r>
      <rPr>
        <sz val="10"/>
        <color rgb="FF00B050"/>
        <rFont val="Calibri"/>
        <family val="2"/>
        <scheme val="minor"/>
      </rPr>
      <t>drainage éventuel</t>
    </r>
    <r>
      <rPr>
        <sz val="10"/>
        <color theme="1"/>
        <rFont val="Calibri"/>
        <family val="2"/>
        <scheme val="minor"/>
      </rPr>
      <t xml:space="preserve"> ; fourniture et installation de plaques de soubassement.
Précisions : type de plaque</t>
    </r>
    <r>
      <rPr>
        <sz val="10"/>
        <color rgb="FF00B050"/>
        <rFont val="Calibri"/>
        <family val="2"/>
        <scheme val="minor"/>
      </rPr>
      <t xml:space="preserve"> ()</t>
    </r>
    <r>
      <rPr>
        <sz val="10"/>
        <color theme="1"/>
        <rFont val="Calibri"/>
        <family val="2"/>
        <scheme val="minor"/>
      </rPr>
      <t xml:space="preserve"> ; </t>
    </r>
    <r>
      <rPr>
        <sz val="10"/>
        <color rgb="FF00B050"/>
        <rFont val="Calibri"/>
        <family val="2"/>
        <scheme val="minor"/>
      </rPr>
      <t>profondeur le cas échéant ()</t>
    </r>
    <r>
      <rPr>
        <sz val="10"/>
        <color theme="1"/>
        <rFont val="Calibri"/>
        <family val="2"/>
        <scheme val="minor"/>
      </rPr>
      <t>.</t>
    </r>
  </si>
  <si>
    <r>
      <t xml:space="preserve">Étapes : </t>
    </r>
    <r>
      <rPr>
        <sz val="10"/>
        <color rgb="FF00B050"/>
        <rFont val="Calibri"/>
        <family val="2"/>
        <scheme val="minor"/>
      </rPr>
      <t>drainage éventuel</t>
    </r>
    <r>
      <rPr>
        <sz val="10"/>
        <color theme="1"/>
        <rFont val="Calibri"/>
        <family val="2"/>
        <scheme val="minor"/>
      </rPr>
      <t xml:space="preserve"> ; fourniture et installation d'éléments de protection.
Précisions : type de protection</t>
    </r>
    <r>
      <rPr>
        <sz val="10"/>
        <color rgb="FF00B050"/>
        <rFont val="Calibri"/>
        <family val="2"/>
        <scheme val="minor"/>
      </rPr>
      <t xml:space="preserve"> ()</t>
    </r>
    <r>
      <rPr>
        <sz val="10"/>
        <color theme="1"/>
        <rFont val="Calibri"/>
        <family val="2"/>
        <scheme val="minor"/>
      </rPr>
      <t xml:space="preserve"> ; </t>
    </r>
    <r>
      <rPr>
        <sz val="10"/>
        <color rgb="FF00B050"/>
        <rFont val="Calibri"/>
        <family val="2"/>
        <scheme val="minor"/>
      </rPr>
      <t>profondeur le cas échéant ()</t>
    </r>
    <r>
      <rPr>
        <sz val="10"/>
        <color theme="1"/>
        <rFont val="Calibri"/>
        <family val="2"/>
        <scheme val="minor"/>
      </rPr>
      <t>.</t>
    </r>
  </si>
  <si>
    <r>
      <t xml:space="preserve">Étapes : terrassements et fond de forme ; </t>
    </r>
    <r>
      <rPr>
        <sz val="10"/>
        <color rgb="FF00B050"/>
        <rFont val="Calibri"/>
        <family val="2"/>
        <scheme val="minor"/>
      </rPr>
      <t>drainage éventuel</t>
    </r>
    <r>
      <rPr>
        <sz val="10"/>
        <color theme="1"/>
        <rFont val="Calibri"/>
        <family val="2"/>
        <scheme val="minor"/>
      </rPr>
      <t xml:space="preserve"> ; fourniture et réalisation de l'étanchéité ; </t>
    </r>
    <r>
      <rPr>
        <sz val="10"/>
        <color rgb="FF00B050"/>
        <rFont val="Calibri"/>
        <family val="2"/>
        <scheme val="minor"/>
      </rPr>
      <t>fourniture et mise en place de jeux d'eau/cascades éventuels</t>
    </r>
    <r>
      <rPr>
        <sz val="10"/>
        <color theme="1"/>
        <rFont val="Calibri"/>
        <family val="2"/>
        <scheme val="minor"/>
      </rPr>
      <t xml:space="preserve"> ; fourniture et mise en oeuvre des canalisations et racordement ; fourniture et mise en oeuvre des pompes et systèmes de filtration ; </t>
    </r>
    <r>
      <rPr>
        <sz val="10"/>
        <color rgb="FF00B050"/>
        <rFont val="Calibri"/>
        <family val="2"/>
        <scheme val="minor"/>
      </rPr>
      <t>fourniture de poissons éventuels</t>
    </r>
    <r>
      <rPr>
        <sz val="10"/>
        <color theme="1"/>
        <rFont val="Calibri"/>
        <family val="2"/>
        <scheme val="minor"/>
      </rPr>
      <t xml:space="preserve"> ; </t>
    </r>
    <r>
      <rPr>
        <sz val="10"/>
        <color rgb="FF00B050"/>
        <rFont val="Calibri"/>
        <family val="2"/>
        <scheme val="minor"/>
      </rPr>
      <t>fourniture et réalisation de mise en sécurité éventuelle</t>
    </r>
    <r>
      <rPr>
        <sz val="10"/>
        <color theme="1"/>
        <rFont val="Calibri"/>
        <family val="2"/>
        <scheme val="minor"/>
      </rPr>
      <t xml:space="preserve"> ; </t>
    </r>
    <r>
      <rPr>
        <sz val="10"/>
        <color rgb="FF00B050"/>
        <rFont val="Calibri"/>
        <family val="2"/>
        <scheme val="minor"/>
      </rPr>
      <t>fourniture et mise en place de l'éclairage éventuel</t>
    </r>
    <r>
      <rPr>
        <sz val="10"/>
        <color theme="1"/>
        <rFont val="Calibri"/>
        <family val="2"/>
        <scheme val="minor"/>
      </rPr>
      <t xml:space="preserve">.
Précisions : </t>
    </r>
    <r>
      <rPr>
        <sz val="10"/>
        <color rgb="FF00B050"/>
        <rFont val="Calibri"/>
        <family val="2"/>
        <scheme val="minor"/>
      </rPr>
      <t xml:space="preserve">type de drainage éventuel () </t>
    </r>
    <r>
      <rPr>
        <sz val="10"/>
        <color theme="1"/>
        <rFont val="Calibri"/>
        <family val="2"/>
        <scheme val="minor"/>
      </rPr>
      <t>; type d'étanchéité et réalisation </t>
    </r>
    <r>
      <rPr>
        <sz val="10"/>
        <color rgb="FF00B050"/>
        <rFont val="Calibri"/>
        <family val="2"/>
        <scheme val="minor"/>
      </rPr>
      <t>() </t>
    </r>
    <r>
      <rPr>
        <sz val="10"/>
        <color theme="1"/>
        <rFont val="Calibri"/>
        <family val="2"/>
        <scheme val="minor"/>
      </rPr>
      <t xml:space="preserve">; </t>
    </r>
    <r>
      <rPr>
        <sz val="10"/>
        <color rgb="FF00B050"/>
        <rFont val="Calibri"/>
        <family val="2"/>
        <scheme val="minor"/>
      </rPr>
      <t>type de jeux d'eau éventuels ()</t>
    </r>
    <r>
      <rPr>
        <sz val="10"/>
        <color theme="1"/>
        <rFont val="Calibri"/>
        <family val="2"/>
        <scheme val="minor"/>
      </rPr>
      <t xml:space="preserve"> ; type de canalisations/fourreaux/assainissement </t>
    </r>
    <r>
      <rPr>
        <sz val="10"/>
        <color rgb="FF00B050"/>
        <rFont val="Calibri"/>
        <family val="2"/>
        <scheme val="minor"/>
      </rPr>
      <t>()</t>
    </r>
    <r>
      <rPr>
        <sz val="10"/>
        <color theme="1"/>
        <rFont val="Calibri"/>
        <family val="2"/>
        <scheme val="minor"/>
      </rPr>
      <t xml:space="preserve"> ; type de pompes et systèmes de filtration et réalisation</t>
    </r>
    <r>
      <rPr>
        <sz val="10"/>
        <color rgb="FF00B050"/>
        <rFont val="Calibri"/>
        <family val="2"/>
        <scheme val="minor"/>
      </rPr>
      <t xml:space="preserve"> () </t>
    </r>
    <r>
      <rPr>
        <sz val="10"/>
        <color theme="1"/>
        <rFont val="Calibri"/>
        <family val="2"/>
        <scheme val="minor"/>
      </rPr>
      <t xml:space="preserve">; </t>
    </r>
    <r>
      <rPr>
        <sz val="10"/>
        <color rgb="FF00B050"/>
        <rFont val="Calibri"/>
        <family val="2"/>
        <scheme val="minor"/>
      </rPr>
      <t xml:space="preserve">type de poisson () éventuels </t>
    </r>
    <r>
      <rPr>
        <sz val="10"/>
        <color theme="1"/>
        <rFont val="Calibri"/>
        <family val="2"/>
        <scheme val="minor"/>
      </rPr>
      <t xml:space="preserve">; </t>
    </r>
    <r>
      <rPr>
        <sz val="10"/>
        <color rgb="FF00B050"/>
        <rFont val="Calibri"/>
        <family val="2"/>
        <scheme val="minor"/>
      </rPr>
      <t>type d'éclairage éventuel ()</t>
    </r>
    <r>
      <rPr>
        <sz val="10"/>
        <color theme="1"/>
        <rFont val="Calibri"/>
        <family val="2"/>
        <scheme val="minor"/>
      </rPr>
      <t xml:space="preserve"> ; matériel utilisé </t>
    </r>
    <r>
      <rPr>
        <sz val="10"/>
        <color rgb="FF00B050"/>
        <rFont val="Calibri"/>
        <family val="2"/>
        <scheme val="minor"/>
      </rPr>
      <t>()</t>
    </r>
    <r>
      <rPr>
        <sz val="10"/>
        <color theme="1"/>
        <rFont val="Calibri"/>
        <family val="2"/>
        <scheme val="minor"/>
      </rPr>
      <t xml:space="preserve"> ; plantations non incluses.</t>
    </r>
  </si>
  <si>
    <t>Information du client des démarches nécessaires et la législation sur la sécurité
Contrôle de l'adaptation du systéme de filtration et de pompe au bassin
Contrôle de la conformité et de l'état du bassin si préfabriqué / Contrôle des matériaux 
Contrôle du niveau du bassin
Contrôle des conditions optimales de polymérisation de la résine de polyester (le cas échéant)
Controle de l'état de la bache et du travail de pose (le cas échéant)
Contrôle du système de filtration
Vérification de l'état de santé des poissons choisis (le cas échéant)
Vérification du systéme de canalisation
Réception du chantier et délivrance des conseils d'entretien</t>
  </si>
  <si>
    <t>Élément d'éclairage (scellé)</t>
  </si>
  <si>
    <r>
      <t xml:space="preserve">Comment utiliser cet outil ? C'est simple !
 </t>
    </r>
    <r>
      <rPr>
        <sz val="12"/>
        <color theme="1"/>
        <rFont val="Calibri"/>
        <family val="2"/>
        <scheme val="minor"/>
      </rPr>
      <t xml:space="preserve">- Dépliez les catégories à compléter en appuyant sur les boutons "+" sur le bord gauche de l'écran.
 - Remplissez les cases vertes des lignes qui concernent votre prestation, et détaillez les
   descriptions si besoin. Attention : vous ne pouvez cliquer que sur les cases à modifier.
   </t>
    </r>
    <r>
      <rPr>
        <i/>
        <sz val="10"/>
        <color theme="1"/>
        <rFont val="Calibri"/>
        <family val="2"/>
        <scheme val="minor"/>
      </rPr>
      <t>(Astuce : laissez votre souris sur les cases avec un triangle dans le coin supérieur droit pour voir s'afficher une aide).
    (</t>
    </r>
    <r>
      <rPr>
        <b/>
        <i/>
        <sz val="10"/>
        <color theme="1"/>
        <rFont val="Calibri"/>
        <family val="2"/>
        <scheme val="minor"/>
      </rPr>
      <t>Attention : le taux normal de TVA de 20 %</t>
    </r>
    <r>
      <rPr>
        <i/>
        <sz val="10"/>
        <color theme="1"/>
        <rFont val="Calibri"/>
        <family val="2"/>
        <scheme val="minor"/>
      </rPr>
      <t xml:space="preserve"> s'applique dans la majorité des cas. Pour savoir si certaines prestations
    bénéficient d'une TVA à taux réduit, vous pouvez vous référer au guide Unep sur la TVA ou contacter le SVP fiscal).</t>
    </r>
    <r>
      <rPr>
        <sz val="10"/>
        <color theme="1"/>
        <rFont val="Calibri"/>
        <family val="2"/>
        <scheme val="minor"/>
      </rPr>
      <t xml:space="preserve">
</t>
    </r>
    <r>
      <rPr>
        <sz val="12"/>
        <color theme="1"/>
        <rFont val="Calibri"/>
        <family val="2"/>
        <scheme val="minor"/>
      </rPr>
      <t xml:space="preserve">   </t>
    </r>
    <r>
      <rPr>
        <i/>
        <sz val="10"/>
        <color theme="1"/>
        <rFont val="Calibri"/>
        <family val="2"/>
        <scheme val="minor"/>
      </rPr>
      <t xml:space="preserve">(Pour rappel : les prix des prestations de la catégorie "Prix pour mémoire" ne sont pas comptabilisés dans le total).
 - </t>
    </r>
    <r>
      <rPr>
        <sz val="12"/>
        <color theme="1"/>
        <rFont val="Calibri"/>
        <family val="2"/>
        <scheme val="minor"/>
      </rPr>
      <t xml:space="preserve">Cliquez sur le bouton de mise en page au bas du tableau (ligne 550).
 - Allez dans l'onglet "Devis final" pour remplir l'en-tête et les CGV en bas de page (n'oubliez pas de
   supprimer les aides en vert) et imprimer le devis.
   </t>
    </r>
    <r>
      <rPr>
        <i/>
        <sz val="10"/>
        <color theme="1"/>
        <rFont val="Calibri"/>
        <family val="2"/>
        <scheme val="minor"/>
      </rPr>
      <t>(Pour information : appuyer de nouveau sur le bouton de mise en page ne modifie que les lignes de prestations,
    vos en-têtes et CGV personnalisées ne sont pas supprimées).</t>
    </r>
    <r>
      <rPr>
        <sz val="12"/>
        <color theme="1"/>
        <rFont val="Calibri"/>
        <family val="2"/>
        <scheme val="minor"/>
      </rPr>
      <t xml:space="preserve">
En cas de problème, vous pouvez retélécharger ce fichier sur le site de l'Unep.</t>
    </r>
  </si>
  <si>
    <t>Déchets</t>
  </si>
  <si>
    <t>Tri et évacuation de déchets</t>
  </si>
  <si>
    <r>
      <t>m</t>
    </r>
    <r>
      <rPr>
        <b/>
        <vertAlign val="superscript"/>
        <sz val="11"/>
        <color rgb="FF00B050"/>
        <rFont val="Calibri"/>
        <family val="2"/>
        <scheme val="minor"/>
      </rPr>
      <t>3</t>
    </r>
    <r>
      <rPr>
        <b/>
        <sz val="11"/>
        <color rgb="FF00B050"/>
        <rFont val="Calibri"/>
        <family val="2"/>
        <scheme val="minor"/>
      </rPr>
      <t>/Tonne</t>
    </r>
  </si>
  <si>
    <r>
      <t>Tri et évacuation des déchets de type</t>
    </r>
    <r>
      <rPr>
        <sz val="10"/>
        <color rgb="FF00B050"/>
        <rFont val="Calibri"/>
        <family val="2"/>
        <scheme val="minor"/>
      </rPr>
      <t xml:space="preserve"> ()</t>
    </r>
    <r>
      <rPr>
        <sz val="10"/>
        <color theme="1"/>
        <rFont val="Calibri"/>
        <family val="2"/>
        <scheme val="minor"/>
      </rPr>
      <t xml:space="preserve"> vers un point de collecte </t>
    </r>
    <r>
      <rPr>
        <sz val="10"/>
        <color rgb="FF00B050"/>
        <rFont val="Calibri"/>
        <family val="2"/>
        <scheme val="minor"/>
      </rPr>
      <t>(raison sociale, adresse et type d'installation)</t>
    </r>
    <r>
      <rPr>
        <sz val="10"/>
        <color theme="1"/>
        <rFont val="Calibri"/>
        <family val="2"/>
        <scheme val="minor"/>
      </rPr>
      <t>.</t>
    </r>
  </si>
  <si>
    <t>Déchets valorisés sur site</t>
  </si>
  <si>
    <r>
      <t xml:space="preserve">Étapes : évacuation des terres polluées comme déchets dangereux ; traitement en décharge agréée </t>
    </r>
    <r>
      <rPr>
        <sz val="10"/>
        <color rgb="FF00B050"/>
        <rFont val="Calibri"/>
        <family val="2"/>
        <scheme val="minor"/>
      </rPr>
      <t>(raison sociale, adresse et type d'installation)</t>
    </r>
    <r>
      <rPr>
        <sz val="10"/>
        <color theme="1"/>
        <rFont val="Calibri"/>
        <family val="2"/>
        <scheme val="minor"/>
      </rPr>
      <t>.
Précisions : matériel utilisé</t>
    </r>
    <r>
      <rPr>
        <sz val="10"/>
        <color rgb="FF00B050"/>
        <rFont val="Calibri"/>
        <family val="2"/>
        <scheme val="minor"/>
      </rPr>
      <t xml:space="preserve"> ()</t>
    </r>
    <r>
      <rPr>
        <sz val="10"/>
        <color theme="1"/>
        <rFont val="Calibri"/>
        <family val="2"/>
        <scheme val="minor"/>
      </rPr>
      <t xml:space="preserve"> ; benne de volume</t>
    </r>
    <r>
      <rPr>
        <sz val="10"/>
        <color rgb="FF00B050"/>
        <rFont val="Calibri"/>
        <family val="2"/>
        <scheme val="minor"/>
      </rPr>
      <t xml:space="preserve"> ()</t>
    </r>
    <r>
      <rPr>
        <sz val="10"/>
        <color theme="1"/>
        <rFont val="Calibri"/>
        <family val="2"/>
        <scheme val="minor"/>
      </rPr>
      <t>.</t>
    </r>
  </si>
  <si>
    <r>
      <t xml:space="preserve">Étapes : démolition des ouvrages et de leurs fondations ; </t>
    </r>
    <r>
      <rPr>
        <sz val="10"/>
        <color rgb="FF00B050"/>
        <rFont val="Calibri"/>
        <family val="2"/>
        <scheme val="minor"/>
      </rPr>
      <t>réutilisation des matériaux/évacuation en décharge agréée (raison sociale, adresse et type d'installation)</t>
    </r>
    <r>
      <rPr>
        <sz val="10"/>
        <color theme="1"/>
        <rFont val="Calibri"/>
        <family val="2"/>
        <scheme val="minor"/>
      </rPr>
      <t xml:space="preserve"> ; nettoyage de la surface.</t>
    </r>
  </si>
  <si>
    <r>
      <t xml:space="preserve">Étapes : démolition des ouvrages, </t>
    </r>
    <r>
      <rPr>
        <sz val="10"/>
        <color rgb="FF00B050"/>
        <rFont val="Calibri"/>
        <family val="2"/>
        <scheme val="minor"/>
      </rPr>
      <t>réutilisation des matériaux/évacuation en décharge agréée (raison sociale, adresse et type d'installation)</t>
    </r>
    <r>
      <rPr>
        <sz val="10"/>
        <color theme="1"/>
        <rFont val="Calibri"/>
        <family val="2"/>
        <scheme val="minor"/>
      </rPr>
      <t xml:space="preserve"> ; </t>
    </r>
    <r>
      <rPr>
        <sz val="10"/>
        <color rgb="FF00B050"/>
        <rFont val="Calibri"/>
        <family val="2"/>
        <scheme val="minor"/>
      </rPr>
      <t>reprofilage éventuel</t>
    </r>
    <r>
      <rPr>
        <sz val="10"/>
        <color theme="1"/>
        <rFont val="Calibri"/>
        <family val="2"/>
        <scheme val="minor"/>
      </rPr>
      <t xml:space="preserve"> ; nettoyage de la surface.</t>
    </r>
  </si>
  <si>
    <r>
      <t xml:space="preserve">Étapes : dépose ; </t>
    </r>
    <r>
      <rPr>
        <sz val="10"/>
        <color rgb="FF00B050"/>
        <rFont val="Calibri"/>
        <family val="2"/>
        <scheme val="minor"/>
      </rPr>
      <t>stockage/évacuation en décharge (raison sociale, adresse et type d'installation)</t>
    </r>
    <r>
      <rPr>
        <sz val="10"/>
        <color theme="1"/>
        <rFont val="Calibri"/>
        <family val="2"/>
        <scheme val="minor"/>
      </rPr>
      <t xml:space="preserve"> ; </t>
    </r>
    <r>
      <rPr>
        <sz val="10"/>
        <color rgb="FF00B050"/>
        <rFont val="Calibri"/>
        <family val="2"/>
        <scheme val="minor"/>
      </rPr>
      <t>reprofilage éventuel</t>
    </r>
    <r>
      <rPr>
        <sz val="10"/>
        <color theme="1"/>
        <rFont val="Calibri"/>
        <family val="2"/>
        <scheme val="minor"/>
      </rPr>
      <t xml:space="preserve"> ; nettoyage.</t>
    </r>
  </si>
  <si>
    <r>
      <t xml:space="preserve">Étapes : démolition ; évacuation en décharge </t>
    </r>
    <r>
      <rPr>
        <sz val="10"/>
        <color rgb="FF00B050"/>
        <rFont val="Calibri"/>
        <family val="2"/>
        <scheme val="minor"/>
      </rPr>
      <t>(raison sociale, adresse et type d'installation)</t>
    </r>
    <r>
      <rPr>
        <sz val="10"/>
        <color theme="1"/>
        <rFont val="Calibri"/>
        <family val="2"/>
        <scheme val="minor"/>
      </rPr>
      <t xml:space="preserve"> ; </t>
    </r>
    <r>
      <rPr>
        <sz val="10"/>
        <color rgb="FF00B050"/>
        <rFont val="Calibri"/>
        <family val="2"/>
        <scheme val="minor"/>
      </rPr>
      <t xml:space="preserve">reprofilage éventuel </t>
    </r>
    <r>
      <rPr>
        <sz val="10"/>
        <color theme="1"/>
        <rFont val="Calibri"/>
        <family val="2"/>
        <scheme val="minor"/>
      </rPr>
      <t>; nettoyage de la surface.</t>
    </r>
  </si>
  <si>
    <r>
      <t xml:space="preserve">Étapes : démolition ; évacuation en décharge </t>
    </r>
    <r>
      <rPr>
        <sz val="10"/>
        <color rgb="FF00B050"/>
        <rFont val="Calibri"/>
        <family val="2"/>
        <scheme val="minor"/>
      </rPr>
      <t>(raison sociale, adresse et type d'installation)</t>
    </r>
    <r>
      <rPr>
        <sz val="10"/>
        <color theme="1"/>
        <rFont val="Calibri"/>
        <family val="2"/>
        <scheme val="minor"/>
      </rPr>
      <t xml:space="preserve"> ; </t>
    </r>
    <r>
      <rPr>
        <sz val="10"/>
        <color rgb="FF00B050"/>
        <rFont val="Calibri"/>
        <family val="2"/>
        <scheme val="minor"/>
      </rPr>
      <t>reprofilage éventuel</t>
    </r>
    <r>
      <rPr>
        <sz val="10"/>
        <color theme="1"/>
        <rFont val="Calibri"/>
        <family val="2"/>
        <scheme val="minor"/>
      </rPr>
      <t xml:space="preserve"> ; nettoyage.
Précisions : démolition de la structue et des couches stabilisantes.</t>
    </r>
  </si>
  <si>
    <r>
      <t xml:space="preserve">Étapes : réalisation des déblais/fouilles ; dressement des parois et </t>
    </r>
    <r>
      <rPr>
        <sz val="10"/>
        <color rgb="FF00B050"/>
        <rFont val="Calibri"/>
        <family val="2"/>
        <scheme val="minor"/>
      </rPr>
      <t>lissage/compactage</t>
    </r>
    <r>
      <rPr>
        <sz val="10"/>
        <color theme="1"/>
        <rFont val="Calibri"/>
        <family val="2"/>
        <scheme val="minor"/>
      </rPr>
      <t xml:space="preserve"> du fond de forme ; </t>
    </r>
    <r>
      <rPr>
        <sz val="10"/>
        <color rgb="FF00B050"/>
        <rFont val="Calibri"/>
        <family val="2"/>
        <scheme val="minor"/>
      </rPr>
      <t>stockage sur site/évacuation en décharge agréée (raison sociale, adresse et type d'installation)</t>
    </r>
    <r>
      <rPr>
        <sz val="10"/>
        <color theme="1"/>
        <rFont val="Calibri"/>
        <family val="2"/>
        <scheme val="minor"/>
      </rPr>
      <t xml:space="preserve">.
Précisions : description </t>
    </r>
    <r>
      <rPr>
        <sz val="10"/>
        <color rgb="FF00B050"/>
        <rFont val="Calibri"/>
        <family val="2"/>
        <scheme val="minor"/>
      </rPr>
      <t>()</t>
    </r>
    <r>
      <rPr>
        <sz val="10"/>
        <color theme="1"/>
        <rFont val="Calibri"/>
        <family val="2"/>
        <scheme val="minor"/>
      </rPr>
      <t xml:space="preserve"> ; matériel utilisé </t>
    </r>
    <r>
      <rPr>
        <sz val="10"/>
        <color rgb="FF00B050"/>
        <rFont val="Calibri"/>
        <family val="2"/>
        <scheme val="minor"/>
      </rPr>
      <t>()</t>
    </r>
    <r>
      <rPr>
        <sz val="10"/>
        <color theme="1"/>
        <rFont val="Calibri"/>
        <family val="2"/>
        <scheme val="minor"/>
      </rPr>
      <t>.</t>
    </r>
  </si>
  <si>
    <r>
      <t xml:space="preserve">Étapes : mise à niveau des sols et réglage ; compactage ; matériaux excédentaires </t>
    </r>
    <r>
      <rPr>
        <sz val="10"/>
        <color rgb="FF00B050"/>
        <rFont val="Calibri"/>
        <family val="2"/>
        <scheme val="minor"/>
      </rPr>
      <t>mis en stock/évacués en décharge agréée (raison sociale, adresse et type d'installation)</t>
    </r>
    <r>
      <rPr>
        <sz val="10"/>
        <color theme="1"/>
        <rFont val="Calibri"/>
        <family val="2"/>
        <scheme val="minor"/>
      </rPr>
      <t xml:space="preserve">.
Précisions : matériel utilisé </t>
    </r>
    <r>
      <rPr>
        <sz val="10"/>
        <color rgb="FF00B050"/>
        <rFont val="Calibri"/>
        <family val="2"/>
        <scheme val="minor"/>
      </rPr>
      <t>()</t>
    </r>
    <r>
      <rPr>
        <sz val="10"/>
        <color theme="1"/>
        <rFont val="Calibri"/>
        <family val="2"/>
        <scheme val="minor"/>
      </rPr>
      <t xml:space="preserve"> ; tolérance de + ou - </t>
    </r>
    <r>
      <rPr>
        <sz val="10"/>
        <color rgb="FF00B050"/>
        <rFont val="Calibri"/>
        <family val="2"/>
        <scheme val="minor"/>
      </rPr>
      <t>()</t>
    </r>
    <r>
      <rPr>
        <sz val="10"/>
        <color theme="1"/>
        <rFont val="Calibri"/>
        <family val="2"/>
        <scheme val="minor"/>
      </rPr>
      <t xml:space="preserve"> cm du niveau fini.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</si>
</sst>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 &quot;€&quot;"/>
    <numFmt numFmtId="165" formatCode="_ * #,##0_)_F_ ;_ * \(#,##0\)_F_ ;_ * &quot;-&quot;??_)_F_ ;_ @_ "/>
    <numFmt numFmtId="166" formatCode=";\ ;\ ;"/>
    <numFmt numFmtId="167" formatCode="0.0%"/>
    <numFmt numFmtId="168" formatCode="#,##0.00\ _€"/>
  </numFmts>
  <fonts count="7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rgb="FF00B050"/>
      <name val="Calibri"/>
      <family val="2"/>
      <scheme val="minor"/>
    </font>
    <font>
      <b/>
      <sz val="12"/>
      <color theme="1"/>
      <name val="Calibri"/>
      <family val="2"/>
      <scheme val="minor"/>
    </font>
    <font>
      <b/>
      <sz val="12"/>
      <color rgb="FF00B050"/>
      <name val="Calibri"/>
      <family val="2"/>
      <scheme val="minor"/>
    </font>
    <font>
      <sz val="10"/>
      <color theme="1"/>
      <name val="Calibri"/>
      <family val="2"/>
      <scheme val="minor"/>
    </font>
    <font>
      <b/>
      <sz val="10"/>
      <color theme="1"/>
      <name val="Calibri"/>
      <family val="2"/>
      <scheme val="minor"/>
    </font>
    <font>
      <b/>
      <sz val="9"/>
      <color indexed="81"/>
      <name val="Tahoma"/>
      <family val="2"/>
    </font>
    <font>
      <sz val="10"/>
      <color rgb="FF00B050"/>
      <name val="Calibri"/>
      <family val="2"/>
      <scheme val="minor"/>
    </font>
    <font>
      <sz val="10"/>
      <name val="Calibri"/>
      <family val="2"/>
      <scheme val="minor"/>
    </font>
    <font>
      <b/>
      <sz val="10"/>
      <color rgb="FF0070C0"/>
      <name val="Calibri"/>
      <family val="2"/>
      <scheme val="minor"/>
    </font>
    <font>
      <b/>
      <u/>
      <sz val="10"/>
      <color theme="1"/>
      <name val="Calibri"/>
      <family val="2"/>
      <scheme val="minor"/>
    </font>
    <font>
      <b/>
      <sz val="16"/>
      <color theme="1"/>
      <name val="Calibri"/>
      <family val="2"/>
      <scheme val="minor"/>
    </font>
    <font>
      <sz val="12"/>
      <color theme="1"/>
      <name val="Calibri"/>
      <family val="2"/>
      <scheme val="minor"/>
    </font>
    <font>
      <b/>
      <sz val="11"/>
      <color rgb="FF0070C0"/>
      <name val="Calibri"/>
      <family val="2"/>
      <scheme val="minor"/>
    </font>
    <font>
      <i/>
      <sz val="9"/>
      <color rgb="FF0070C0"/>
      <name val="Calibri"/>
      <family val="2"/>
      <scheme val="minor"/>
    </font>
    <font>
      <sz val="11"/>
      <name val="Calibri"/>
      <family val="2"/>
      <scheme val="minor"/>
    </font>
    <font>
      <b/>
      <sz val="12"/>
      <name val="Calibri"/>
      <family val="2"/>
      <scheme val="minor"/>
    </font>
    <font>
      <b/>
      <sz val="10"/>
      <name val="Arial"/>
      <family val="2"/>
    </font>
    <font>
      <sz val="10"/>
      <name val="Arial"/>
      <family val="2"/>
    </font>
    <font>
      <sz val="8"/>
      <name val="Arial"/>
      <family val="2"/>
    </font>
    <font>
      <b/>
      <sz val="8"/>
      <name val="Arial"/>
      <family val="2"/>
    </font>
    <font>
      <b/>
      <u/>
      <sz val="10"/>
      <name val="Arial"/>
      <family val="2"/>
    </font>
    <font>
      <b/>
      <sz val="12"/>
      <name val="Arial"/>
      <family val="2"/>
    </font>
    <font>
      <b/>
      <i/>
      <sz val="10"/>
      <name val="Arial"/>
      <family val="2"/>
    </font>
    <font>
      <sz val="10"/>
      <color indexed="10"/>
      <name val="Arial"/>
      <family val="2"/>
    </font>
    <font>
      <b/>
      <sz val="10"/>
      <color indexed="10"/>
      <name val="Arial"/>
      <family val="2"/>
    </font>
    <font>
      <b/>
      <sz val="18"/>
      <name val="Arial"/>
      <family val="2"/>
    </font>
    <font>
      <b/>
      <u/>
      <sz val="30"/>
      <color theme="1"/>
      <name val="Calibri"/>
      <family val="2"/>
      <scheme val="minor"/>
    </font>
    <font>
      <b/>
      <u/>
      <sz val="13"/>
      <color theme="1"/>
      <name val="Calibri"/>
      <family val="2"/>
      <scheme val="minor"/>
    </font>
    <font>
      <sz val="11"/>
      <color theme="1"/>
      <name val="Arial"/>
      <family val="2"/>
    </font>
    <font>
      <sz val="8"/>
      <color theme="1"/>
      <name val="Arial"/>
      <family val="2"/>
    </font>
    <font>
      <b/>
      <u/>
      <sz val="11"/>
      <color theme="1"/>
      <name val="Arial"/>
      <family val="2"/>
    </font>
    <font>
      <sz val="11"/>
      <color rgb="FF00B050"/>
      <name val="Arial"/>
      <family val="2"/>
    </font>
    <font>
      <u/>
      <sz val="14"/>
      <name val="Calibri"/>
      <family val="2"/>
      <scheme val="minor"/>
    </font>
    <font>
      <sz val="11"/>
      <color rgb="FF000000"/>
      <name val="Calibri"/>
      <family val="2"/>
    </font>
    <font>
      <sz val="7"/>
      <color theme="1"/>
      <name val="Arial"/>
      <family val="2"/>
    </font>
    <font>
      <b/>
      <sz val="7"/>
      <color theme="1"/>
      <name val="Arial"/>
      <family val="2"/>
    </font>
    <font>
      <b/>
      <u/>
      <sz val="7"/>
      <color rgb="FFFF0000"/>
      <name val="Arial"/>
      <family val="2"/>
    </font>
    <font>
      <sz val="7"/>
      <color rgb="FF00B050"/>
      <name val="Arial"/>
      <family val="2"/>
    </font>
    <font>
      <i/>
      <sz val="7"/>
      <color rgb="FF00B050"/>
      <name val="Arial"/>
      <family val="2"/>
    </font>
    <font>
      <u/>
      <sz val="11"/>
      <color theme="0"/>
      <name val="Calibri"/>
      <family val="2"/>
      <scheme val="minor"/>
    </font>
    <font>
      <b/>
      <u/>
      <sz val="11"/>
      <color theme="1"/>
      <name val="Calibri"/>
      <family val="2"/>
      <scheme val="minor"/>
    </font>
    <font>
      <b/>
      <sz val="11"/>
      <color rgb="FF00B050"/>
      <name val="Calibri"/>
      <family val="2"/>
      <scheme val="minor"/>
    </font>
    <font>
      <sz val="11"/>
      <name val="Arial"/>
      <family val="2"/>
    </font>
    <font>
      <b/>
      <i/>
      <u/>
      <sz val="11"/>
      <color rgb="FFFF0000"/>
      <name val="Calibri"/>
      <family val="2"/>
      <scheme val="minor"/>
    </font>
    <font>
      <b/>
      <sz val="9"/>
      <color theme="1"/>
      <name val="Calibri"/>
      <family val="2"/>
      <scheme val="minor"/>
    </font>
    <font>
      <i/>
      <sz val="10"/>
      <color theme="1"/>
      <name val="Calibri"/>
      <family val="2"/>
      <scheme val="minor"/>
    </font>
    <font>
      <b/>
      <i/>
      <sz val="10"/>
      <color theme="1"/>
      <name val="Calibri"/>
      <family val="2"/>
      <scheme val="minor"/>
    </font>
    <font>
      <b/>
      <i/>
      <sz val="9"/>
      <color rgb="FFFF0000"/>
      <name val="Calibri"/>
      <family val="2"/>
      <scheme val="minor"/>
    </font>
    <font>
      <vertAlign val="superscript"/>
      <sz val="10"/>
      <color theme="1"/>
      <name val="Calibri"/>
      <family val="2"/>
      <scheme val="minor"/>
    </font>
    <font>
      <i/>
      <u/>
      <sz val="11"/>
      <color rgb="FFFF0000"/>
      <name val="Calibri"/>
      <family val="2"/>
      <scheme val="minor"/>
    </font>
    <font>
      <b/>
      <sz val="11"/>
      <name val="Calibri"/>
      <family val="2"/>
      <scheme val="minor"/>
    </font>
    <font>
      <vertAlign val="superscript"/>
      <sz val="10"/>
      <name val="Calibri"/>
      <family val="2"/>
      <scheme val="minor"/>
    </font>
    <font>
      <b/>
      <vertAlign val="superscript"/>
      <sz val="11"/>
      <color rgb="FF00B05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CDFFCD"/>
        <bgColor indexed="64"/>
      </patternFill>
    </fill>
  </fills>
  <borders count="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style="medium">
        <color indexed="64"/>
      </top>
      <bottom/>
      <diagonal/>
    </border>
    <border>
      <left/>
      <right style="double">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25">
    <xf numFmtId="0" fontId="0" fillId="0" borderId="0" xfId="0"/>
    <xf numFmtId="0" fontId="20" fillId="0" borderId="0" xfId="0" applyFont="1" applyAlignment="1">
      <alignment horizontal="center" vertical="center"/>
    </xf>
    <xf numFmtId="0" fontId="20" fillId="0" borderId="0" xfId="0" applyFont="1"/>
    <xf numFmtId="0" fontId="22" fillId="0" borderId="0" xfId="0" applyFont="1"/>
    <xf numFmtId="0" fontId="23" fillId="0" borderId="0" xfId="0" applyFont="1" applyAlignment="1">
      <alignment horizontal="left" vertical="center"/>
    </xf>
    <xf numFmtId="0" fontId="20" fillId="33" borderId="10" xfId="0" applyFont="1" applyFill="1" applyBorder="1" applyAlignment="1">
      <alignment horizontal="center" vertical="center"/>
    </xf>
    <xf numFmtId="164" fontId="22" fillId="0" borderId="12" xfId="0" applyNumberFormat="1" applyFont="1" applyBorder="1" applyAlignment="1">
      <alignment horizontal="center" vertical="center"/>
    </xf>
    <xf numFmtId="0" fontId="20" fillId="33" borderId="10" xfId="0" applyFont="1" applyFill="1" applyBorder="1" applyAlignment="1">
      <alignment horizontal="center" vertical="center" wrapText="1"/>
    </xf>
    <xf numFmtId="0" fontId="18" fillId="0" borderId="0" xfId="0" applyFont="1" applyAlignment="1">
      <alignment horizontal="left" vertical="center"/>
    </xf>
    <xf numFmtId="0" fontId="20" fillId="0" borderId="0" xfId="0" applyFont="1" applyAlignment="1">
      <alignment horizontal="left" vertical="center"/>
    </xf>
    <xf numFmtId="0" fontId="0" fillId="0" borderId="12" xfId="0" applyBorder="1" applyAlignment="1">
      <alignment wrapText="1"/>
    </xf>
    <xf numFmtId="0" fontId="0" fillId="0" borderId="12" xfId="0" applyBorder="1" applyAlignment="1">
      <alignment horizontal="center" vertical="center"/>
    </xf>
    <xf numFmtId="164" fontId="0" fillId="0" borderId="12" xfId="0" applyNumberFormat="1" applyBorder="1" applyAlignment="1">
      <alignment horizontal="center" vertical="center"/>
    </xf>
    <xf numFmtId="0" fontId="0" fillId="0" borderId="12" xfId="0" applyBorder="1"/>
    <xf numFmtId="164" fontId="20" fillId="33" borderId="10" xfId="0" applyNumberFormat="1" applyFont="1" applyFill="1" applyBorder="1" applyAlignment="1">
      <alignment horizontal="center" vertical="center"/>
    </xf>
    <xf numFmtId="164" fontId="0" fillId="0" borderId="13" xfId="0" applyNumberFormat="1" applyBorder="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164" fontId="20" fillId="0" borderId="20" xfId="0" applyNumberFormat="1" applyFont="1" applyBorder="1" applyAlignment="1">
      <alignment horizontal="center" vertical="center"/>
    </xf>
    <xf numFmtId="164" fontId="0" fillId="0" borderId="20" xfId="0" applyNumberFormat="1" applyBorder="1" applyAlignment="1">
      <alignment horizontal="center" vertical="center"/>
    </xf>
    <xf numFmtId="0" fontId="22" fillId="0" borderId="20" xfId="0" applyFont="1" applyBorder="1" applyAlignment="1">
      <alignment wrapText="1"/>
    </xf>
    <xf numFmtId="0" fontId="0" fillId="0" borderId="18" xfId="0" applyBorder="1"/>
    <xf numFmtId="164" fontId="0" fillId="0" borderId="18" xfId="0" applyNumberFormat="1" applyBorder="1" applyAlignment="1">
      <alignment horizontal="center" vertical="center"/>
    </xf>
    <xf numFmtId="0" fontId="0" fillId="0" borderId="0" xfId="0" applyAlignment="1">
      <alignment horizontal="center"/>
    </xf>
    <xf numFmtId="0" fontId="0" fillId="0" borderId="0" xfId="0" applyAlignment="1">
      <alignment horizontal="centerContinuous"/>
    </xf>
    <xf numFmtId="0" fontId="0" fillId="0" borderId="0" xfId="0" applyAlignment="1">
      <alignment horizontal="left"/>
    </xf>
    <xf numFmtId="0" fontId="35" fillId="0" borderId="0" xfId="0" applyFont="1" applyAlignment="1">
      <alignment horizontal="left"/>
    </xf>
    <xf numFmtId="0" fontId="35" fillId="0" borderId="0" xfId="0" applyFont="1"/>
    <xf numFmtId="43" fontId="35" fillId="0" borderId="0" xfId="42" quotePrefix="1" applyFont="1" applyAlignment="1">
      <alignment horizontal="left"/>
    </xf>
    <xf numFmtId="43" fontId="35" fillId="0" borderId="0" xfId="42" applyFont="1"/>
    <xf numFmtId="0" fontId="0" fillId="35" borderId="0" xfId="0" applyFill="1" applyProtection="1">
      <protection locked="0"/>
    </xf>
    <xf numFmtId="0" fontId="35" fillId="0" borderId="0" xfId="0" applyFont="1" applyAlignment="1">
      <alignment horizontal="right"/>
    </xf>
    <xf numFmtId="0" fontId="0" fillId="35" borderId="0" xfId="0" applyFill="1" applyAlignment="1" applyProtection="1">
      <alignment horizontal="center"/>
      <protection locked="0"/>
    </xf>
    <xf numFmtId="0" fontId="37" fillId="0" borderId="0" xfId="0" applyFont="1"/>
    <xf numFmtId="0" fontId="38" fillId="0" borderId="0" xfId="0" applyFont="1" applyAlignment="1">
      <alignment horizontal="center"/>
    </xf>
    <xf numFmtId="0" fontId="38" fillId="0" borderId="49" xfId="0" applyFont="1" applyBorder="1" applyAlignment="1">
      <alignment horizontal="center"/>
    </xf>
    <xf numFmtId="0" fontId="39" fillId="0" borderId="49" xfId="0" applyFont="1" applyBorder="1"/>
    <xf numFmtId="0" fontId="36" fillId="0" borderId="49" xfId="0" applyFont="1" applyBorder="1" applyAlignment="1">
      <alignment horizontal="center"/>
    </xf>
    <xf numFmtId="2" fontId="36" fillId="0" borderId="49" xfId="0" applyNumberFormat="1" applyFont="1" applyBorder="1" applyAlignment="1">
      <alignment horizontal="center"/>
    </xf>
    <xf numFmtId="43" fontId="36" fillId="0" borderId="25" xfId="42" applyFont="1" applyBorder="1" applyAlignment="1">
      <alignment horizontal="center"/>
    </xf>
    <xf numFmtId="43" fontId="36" fillId="0" borderId="50" xfId="42" applyFont="1" applyBorder="1" applyAlignment="1">
      <alignment horizontal="right"/>
    </xf>
    <xf numFmtId="43" fontId="36" fillId="0" borderId="51" xfId="42" applyFont="1" applyBorder="1" applyAlignment="1">
      <alignment horizontal="right"/>
    </xf>
    <xf numFmtId="0" fontId="37" fillId="0" borderId="52" xfId="0" applyFont="1" applyBorder="1"/>
    <xf numFmtId="0" fontId="0" fillId="0" borderId="35" xfId="0" applyBorder="1"/>
    <xf numFmtId="0" fontId="0" fillId="0" borderId="30" xfId="0" applyBorder="1"/>
    <xf numFmtId="0" fontId="37" fillId="0" borderId="53" xfId="0" applyFont="1" applyBorder="1"/>
    <xf numFmtId="0" fontId="36" fillId="35" borderId="53" xfId="0" applyFont="1" applyFill="1" applyBorder="1" applyProtection="1">
      <protection locked="0"/>
    </xf>
    <xf numFmtId="0" fontId="36" fillId="35" borderId="53" xfId="0" applyFont="1" applyFill="1" applyBorder="1" applyAlignment="1" applyProtection="1">
      <alignment horizontal="center"/>
      <protection locked="0"/>
    </xf>
    <xf numFmtId="0" fontId="36" fillId="35" borderId="53" xfId="0" applyFont="1" applyFill="1" applyBorder="1" applyAlignment="1">
      <alignment horizontal="center"/>
    </xf>
    <xf numFmtId="2" fontId="36" fillId="35" borderId="53" xfId="0" applyNumberFormat="1" applyFont="1" applyFill="1" applyBorder="1" applyAlignment="1" applyProtection="1">
      <alignment horizontal="center"/>
      <protection locked="0"/>
    </xf>
    <xf numFmtId="0" fontId="36" fillId="0" borderId="53" xfId="0" applyFont="1" applyBorder="1" applyAlignment="1">
      <alignment horizontal="center"/>
    </xf>
    <xf numFmtId="43" fontId="36" fillId="0" borderId="54" xfId="42" applyFont="1" applyBorder="1" applyAlignment="1">
      <alignment horizontal="center"/>
    </xf>
    <xf numFmtId="43" fontId="36" fillId="0" borderId="55" xfId="42" applyFont="1" applyBorder="1" applyAlignment="1">
      <alignment horizontal="right"/>
    </xf>
    <xf numFmtId="43" fontId="36" fillId="0" borderId="56" xfId="42" applyFont="1" applyBorder="1" applyAlignment="1">
      <alignment horizontal="right"/>
    </xf>
    <xf numFmtId="0" fontId="37" fillId="37" borderId="57" xfId="0" applyFont="1" applyFill="1" applyBorder="1" applyProtection="1">
      <protection locked="0"/>
    </xf>
    <xf numFmtId="0" fontId="0" fillId="37" borderId="53" xfId="0" applyFill="1" applyBorder="1" applyProtection="1">
      <protection locked="0"/>
    </xf>
    <xf numFmtId="43" fontId="36" fillId="0" borderId="53" xfId="42" applyFont="1" applyBorder="1" applyAlignment="1">
      <alignment horizontal="right"/>
    </xf>
    <xf numFmtId="0" fontId="38" fillId="0" borderId="53" xfId="0" applyFont="1" applyBorder="1" applyAlignment="1">
      <alignment horizontal="center"/>
    </xf>
    <xf numFmtId="0" fontId="39" fillId="0" borderId="53" xfId="0" applyFont="1" applyBorder="1"/>
    <xf numFmtId="0" fontId="36" fillId="38" borderId="53" xfId="0" applyFont="1" applyFill="1" applyBorder="1" applyAlignment="1">
      <alignment horizontal="center"/>
    </xf>
    <xf numFmtId="2" fontId="36" fillId="0" borderId="53" xfId="0" applyNumberFormat="1" applyFont="1" applyBorder="1" applyAlignment="1">
      <alignment horizontal="center"/>
    </xf>
    <xf numFmtId="43" fontId="36" fillId="35" borderId="54" xfId="42" applyFont="1" applyFill="1" applyBorder="1" applyAlignment="1" applyProtection="1">
      <alignment horizontal="center"/>
      <protection locked="0"/>
    </xf>
    <xf numFmtId="43" fontId="36" fillId="35" borderId="15" xfId="42" applyFont="1" applyFill="1" applyBorder="1" applyAlignment="1" applyProtection="1">
      <alignment horizontal="center"/>
      <protection locked="0"/>
    </xf>
    <xf numFmtId="43" fontId="36" fillId="0" borderId="15" xfId="42" applyFont="1" applyBorder="1" applyAlignment="1">
      <alignment horizontal="center"/>
    </xf>
    <xf numFmtId="0" fontId="37" fillId="0" borderId="58" xfId="0" applyFont="1" applyBorder="1"/>
    <xf numFmtId="0" fontId="36" fillId="35" borderId="58" xfId="0" applyFont="1" applyFill="1" applyBorder="1" applyProtection="1">
      <protection locked="0"/>
    </xf>
    <xf numFmtId="0" fontId="36" fillId="35" borderId="58" xfId="0" applyFont="1" applyFill="1" applyBorder="1" applyAlignment="1" applyProtection="1">
      <alignment horizontal="center"/>
      <protection locked="0"/>
    </xf>
    <xf numFmtId="0" fontId="36" fillId="0" borderId="58" xfId="0" applyFont="1" applyBorder="1" applyAlignment="1">
      <alignment horizontal="center"/>
    </xf>
    <xf numFmtId="43" fontId="36" fillId="0" borderId="42" xfId="42" applyFont="1" applyBorder="1" applyAlignment="1">
      <alignment horizontal="center"/>
    </xf>
    <xf numFmtId="43" fontId="36" fillId="0" borderId="59" xfId="42" applyFont="1" applyBorder="1" applyAlignment="1">
      <alignment horizontal="right"/>
    </xf>
    <xf numFmtId="0" fontId="37" fillId="37" borderId="48" xfId="0" applyFont="1" applyFill="1" applyBorder="1" applyProtection="1">
      <protection locked="0"/>
    </xf>
    <xf numFmtId="0" fontId="0" fillId="37" borderId="34" xfId="0" applyFill="1" applyBorder="1" applyProtection="1">
      <protection locked="0"/>
    </xf>
    <xf numFmtId="43" fontId="36" fillId="0" borderId="60" xfId="42" applyFont="1" applyBorder="1" applyAlignment="1">
      <alignment horizontal="right"/>
    </xf>
    <xf numFmtId="0" fontId="35" fillId="0" borderId="0" xfId="0" applyFont="1" applyAlignment="1">
      <alignment horizontal="center"/>
    </xf>
    <xf numFmtId="43" fontId="1" fillId="0" borderId="47" xfId="42" applyBorder="1"/>
    <xf numFmtId="0" fontId="40" fillId="0" borderId="0" xfId="0" applyFont="1"/>
    <xf numFmtId="0" fontId="40" fillId="0" borderId="47" xfId="0" applyFont="1" applyBorder="1" applyAlignment="1">
      <alignment horizontal="right" indent="1"/>
    </xf>
    <xf numFmtId="43" fontId="36" fillId="0" borderId="61" xfId="42" applyFont="1" applyBorder="1"/>
    <xf numFmtId="0" fontId="0" fillId="0" borderId="62" xfId="0" applyBorder="1"/>
    <xf numFmtId="0" fontId="41" fillId="0" borderId="0" xfId="0" applyFont="1"/>
    <xf numFmtId="43" fontId="1" fillId="0" borderId="0" xfId="42" applyAlignment="1">
      <alignment horizontal="center"/>
    </xf>
    <xf numFmtId="43" fontId="1" fillId="0" borderId="0" xfId="42"/>
    <xf numFmtId="0" fontId="35" fillId="0" borderId="0" xfId="0" quotePrefix="1" applyFont="1" applyAlignment="1">
      <alignment horizontal="center"/>
    </xf>
    <xf numFmtId="165" fontId="1" fillId="0" borderId="0" xfId="42" applyNumberFormat="1" applyAlignment="1">
      <alignment horizontal="right"/>
    </xf>
    <xf numFmtId="43" fontId="1" fillId="0" borderId="63" xfId="42" applyBorder="1" applyAlignment="1">
      <alignment horizontal="center" vertical="center"/>
    </xf>
    <xf numFmtId="43" fontId="1" fillId="0" borderId="0" xfId="42" applyAlignment="1">
      <alignment horizontal="right"/>
    </xf>
    <xf numFmtId="9" fontId="1" fillId="0" borderId="0" xfId="43"/>
    <xf numFmtId="10" fontId="42" fillId="0" borderId="0" xfId="43" applyNumberFormat="1" applyFont="1"/>
    <xf numFmtId="0" fontId="43" fillId="0" borderId="0" xfId="0" applyFont="1"/>
    <xf numFmtId="0" fontId="36" fillId="0" borderId="0" xfId="0" applyFont="1"/>
    <xf numFmtId="43" fontId="36" fillId="0" borderId="0" xfId="42" applyFont="1"/>
    <xf numFmtId="2" fontId="35" fillId="0" borderId="0" xfId="42" applyNumberFormat="1" applyFont="1" applyAlignment="1">
      <alignment horizontal="center" vertical="center" readingOrder="1"/>
    </xf>
    <xf numFmtId="0" fontId="36" fillId="0" borderId="0" xfId="0" applyFont="1" applyAlignment="1">
      <alignment horizontal="left"/>
    </xf>
    <xf numFmtId="164" fontId="35" fillId="0" borderId="0" xfId="42" applyNumberFormat="1" applyFont="1" applyAlignment="1">
      <alignment horizontal="center" vertical="center"/>
    </xf>
    <xf numFmtId="43" fontId="1" fillId="0" borderId="0" xfId="42" applyAlignment="1">
      <alignment horizontal="left"/>
    </xf>
    <xf numFmtId="0" fontId="0" fillId="0" borderId="0" xfId="0" applyAlignment="1">
      <alignment horizontal="right"/>
    </xf>
    <xf numFmtId="0" fontId="38" fillId="0" borderId="35" xfId="0" applyFont="1" applyBorder="1" applyAlignment="1">
      <alignment horizontal="center" vertical="center"/>
    </xf>
    <xf numFmtId="0" fontId="38" fillId="0" borderId="47" xfId="0" applyFont="1" applyBorder="1" applyAlignment="1">
      <alignment horizontal="center" vertical="center"/>
    </xf>
    <xf numFmtId="43" fontId="38" fillId="0" borderId="45" xfId="42" applyFont="1" applyBorder="1" applyAlignment="1">
      <alignment horizontal="center" wrapText="1"/>
    </xf>
    <xf numFmtId="43" fontId="38" fillId="0" borderId="46" xfId="42" applyFont="1" applyBorder="1" applyAlignment="1">
      <alignment horizontal="center" wrapText="1"/>
    </xf>
    <xf numFmtId="0" fontId="38" fillId="0" borderId="63" xfId="0" applyFont="1" applyBorder="1" applyAlignment="1">
      <alignment horizontal="center" vertical="center"/>
    </xf>
    <xf numFmtId="0" fontId="38" fillId="0" borderId="63" xfId="0" applyFont="1" applyBorder="1" applyAlignment="1">
      <alignment horizontal="center" vertical="center" wrapText="1"/>
    </xf>
    <xf numFmtId="0" fontId="38" fillId="0" borderId="64" xfId="0" applyFont="1" applyBorder="1" applyAlignment="1">
      <alignment horizontal="center" vertical="center"/>
    </xf>
    <xf numFmtId="0" fontId="35" fillId="0" borderId="65" xfId="0" applyFont="1" applyBorder="1" applyAlignment="1">
      <alignment horizontal="center" vertical="center"/>
    </xf>
    <xf numFmtId="0" fontId="35" fillId="0" borderId="66" xfId="0" applyFont="1" applyBorder="1" applyAlignment="1">
      <alignment horizontal="center" vertical="center"/>
    </xf>
    <xf numFmtId="0" fontId="36" fillId="35" borderId="63" xfId="0" applyFont="1" applyFill="1" applyBorder="1" applyAlignment="1" applyProtection="1">
      <alignment horizontal="center"/>
      <protection locked="0"/>
    </xf>
    <xf numFmtId="0" fontId="36" fillId="0" borderId="63" xfId="0" applyFont="1" applyBorder="1" applyAlignment="1">
      <alignment horizontal="center"/>
    </xf>
    <xf numFmtId="0" fontId="35" fillId="0" borderId="63" xfId="0" applyFont="1" applyBorder="1" applyAlignment="1">
      <alignment horizontal="right"/>
    </xf>
    <xf numFmtId="0" fontId="36" fillId="0" borderId="0" xfId="0" applyFont="1" applyAlignment="1">
      <alignment horizontal="right"/>
    </xf>
    <xf numFmtId="9" fontId="0" fillId="35" borderId="37" xfId="0" applyNumberFormat="1" applyFill="1" applyBorder="1" applyAlignment="1" applyProtection="1">
      <alignment horizontal="center"/>
      <protection locked="0"/>
    </xf>
    <xf numFmtId="9" fontId="1" fillId="0" borderId="37" xfId="43" applyBorder="1" applyAlignment="1">
      <alignment horizontal="center"/>
    </xf>
    <xf numFmtId="43" fontId="1" fillId="0" borderId="44" xfId="42" applyBorder="1" applyAlignment="1">
      <alignment horizontal="center" vertical="center"/>
    </xf>
    <xf numFmtId="9" fontId="0" fillId="35" borderId="40" xfId="0" applyNumberFormat="1" applyFill="1" applyBorder="1" applyAlignment="1" applyProtection="1">
      <alignment horizontal="center"/>
      <protection locked="0"/>
    </xf>
    <xf numFmtId="43" fontId="1" fillId="0" borderId="41" xfId="42" applyBorder="1"/>
    <xf numFmtId="0" fontId="35" fillId="0" borderId="0" xfId="0" applyFont="1" applyAlignment="1">
      <alignment vertical="center"/>
    </xf>
    <xf numFmtId="2" fontId="35" fillId="39" borderId="43" xfId="43" applyNumberFormat="1" applyFont="1" applyFill="1" applyBorder="1" applyAlignment="1" applyProtection="1">
      <alignment horizontal="center"/>
      <protection locked="0"/>
    </xf>
    <xf numFmtId="0" fontId="36" fillId="0" borderId="37" xfId="0" applyFont="1" applyBorder="1" applyAlignment="1">
      <alignment horizontal="right"/>
    </xf>
    <xf numFmtId="0" fontId="35" fillId="0" borderId="40" xfId="0" applyFont="1" applyBorder="1" applyAlignment="1">
      <alignment horizontal="right" vertical="center"/>
    </xf>
    <xf numFmtId="0" fontId="0" fillId="0" borderId="37" xfId="0" applyBorder="1" applyAlignment="1">
      <alignment horizontal="right"/>
    </xf>
    <xf numFmtId="0" fontId="0" fillId="0" borderId="43" xfId="0" applyBorder="1" applyAlignment="1">
      <alignment horizontal="right"/>
    </xf>
    <xf numFmtId="43" fontId="1" fillId="0" borderId="38" xfId="42" applyBorder="1"/>
    <xf numFmtId="2" fontId="36" fillId="0" borderId="49" xfId="0" applyNumberFormat="1" applyFont="1" applyBorder="1" applyAlignment="1">
      <alignment horizontal="center" vertical="center"/>
    </xf>
    <xf numFmtId="0" fontId="36" fillId="0" borderId="49" xfId="0" applyFont="1" applyBorder="1" applyAlignment="1">
      <alignment horizontal="center" vertical="center"/>
    </xf>
    <xf numFmtId="43" fontId="36" fillId="0" borderId="25" xfId="42" applyFont="1" applyBorder="1" applyAlignment="1">
      <alignment horizontal="center" vertical="center"/>
    </xf>
    <xf numFmtId="2" fontId="36" fillId="35" borderId="53" xfId="0" applyNumberFormat="1" applyFont="1" applyFill="1" applyBorder="1" applyAlignment="1" applyProtection="1">
      <alignment horizontal="center" vertical="center"/>
      <protection locked="0"/>
    </xf>
    <xf numFmtId="0" fontId="36" fillId="0" borderId="53" xfId="0" applyFont="1" applyBorder="1" applyAlignment="1">
      <alignment horizontal="center" vertical="center"/>
    </xf>
    <xf numFmtId="43" fontId="36" fillId="0" borderId="54" xfId="42" applyFont="1" applyBorder="1" applyAlignment="1">
      <alignment horizontal="center" vertical="center"/>
    </xf>
    <xf numFmtId="2" fontId="36" fillId="0" borderId="53" xfId="0" applyNumberFormat="1" applyFont="1" applyBorder="1" applyAlignment="1">
      <alignment horizontal="center" vertical="center"/>
    </xf>
    <xf numFmtId="43" fontId="36" fillId="0" borderId="15" xfId="42" applyFont="1" applyBorder="1" applyAlignment="1">
      <alignment horizontal="center" vertical="center"/>
    </xf>
    <xf numFmtId="0" fontId="36" fillId="0" borderId="58" xfId="0" applyFont="1" applyBorder="1" applyAlignment="1">
      <alignment horizontal="center" vertical="center"/>
    </xf>
    <xf numFmtId="0" fontId="36" fillId="35" borderId="58" xfId="0" applyFont="1" applyFill="1" applyBorder="1" applyAlignment="1" applyProtection="1">
      <alignment horizontal="center" vertical="center"/>
      <protection locked="0"/>
    </xf>
    <xf numFmtId="43" fontId="36" fillId="0" borderId="42" xfId="42" applyFont="1" applyBorder="1" applyAlignment="1">
      <alignment horizontal="center" vertical="center"/>
    </xf>
    <xf numFmtId="0" fontId="36" fillId="39" borderId="63" xfId="0" applyFont="1" applyFill="1" applyBorder="1" applyAlignment="1" applyProtection="1">
      <alignment horizontal="center"/>
      <protection locked="0"/>
    </xf>
    <xf numFmtId="49" fontId="20" fillId="0" borderId="19" xfId="0" applyNumberFormat="1" applyFont="1" applyBorder="1" applyAlignment="1">
      <alignment horizontal="center" vertical="top"/>
    </xf>
    <xf numFmtId="49" fontId="20" fillId="33" borderId="10" xfId="0" applyNumberFormat="1" applyFont="1" applyFill="1" applyBorder="1" applyAlignment="1">
      <alignment horizontal="center" vertical="top"/>
    </xf>
    <xf numFmtId="49" fontId="18" fillId="34" borderId="10" xfId="0" applyNumberFormat="1" applyFont="1" applyFill="1" applyBorder="1" applyAlignment="1">
      <alignment horizontal="center" vertical="top"/>
    </xf>
    <xf numFmtId="49" fontId="22" fillId="0" borderId="12" xfId="0" applyNumberFormat="1" applyFont="1" applyBorder="1" applyAlignment="1">
      <alignment horizontal="center" vertical="top"/>
    </xf>
    <xf numFmtId="49" fontId="31" fillId="0" borderId="12" xfId="0" applyNumberFormat="1" applyFont="1" applyBorder="1" applyAlignment="1">
      <alignment horizontal="center" vertical="top"/>
    </xf>
    <xf numFmtId="49" fontId="0" fillId="0" borderId="12" xfId="0" applyNumberFormat="1" applyBorder="1" applyAlignment="1">
      <alignment horizontal="center" vertical="top"/>
    </xf>
    <xf numFmtId="49" fontId="27" fillId="0" borderId="12" xfId="0" applyNumberFormat="1" applyFont="1" applyBorder="1" applyAlignment="1">
      <alignment horizontal="center" vertical="top"/>
    </xf>
    <xf numFmtId="49" fontId="0" fillId="0" borderId="0" xfId="0" applyNumberFormat="1" applyAlignment="1">
      <alignment horizontal="center" vertical="top"/>
    </xf>
    <xf numFmtId="49" fontId="0" fillId="0" borderId="20" xfId="0" applyNumberFormat="1" applyBorder="1" applyAlignment="1">
      <alignment horizontal="center" vertical="top"/>
    </xf>
    <xf numFmtId="49" fontId="0" fillId="0" borderId="18" xfId="0" applyNumberFormat="1" applyBorder="1" applyAlignment="1">
      <alignment horizontal="center" vertical="top"/>
    </xf>
    <xf numFmtId="49" fontId="20" fillId="0" borderId="20" xfId="0" applyNumberFormat="1" applyFont="1" applyBorder="1" applyAlignment="1">
      <alignment horizontal="center" vertical="top"/>
    </xf>
    <xf numFmtId="1" fontId="20" fillId="0" borderId="20" xfId="0" applyNumberFormat="1" applyFont="1" applyBorder="1" applyAlignment="1">
      <alignment horizontal="center" vertical="center"/>
    </xf>
    <xf numFmtId="1" fontId="20" fillId="33" borderId="10" xfId="0" applyNumberFormat="1" applyFont="1" applyFill="1" applyBorder="1" applyAlignment="1">
      <alignment horizontal="center" vertical="center"/>
    </xf>
    <xf numFmtId="1" fontId="22" fillId="0" borderId="12" xfId="0" applyNumberFormat="1" applyFont="1" applyBorder="1" applyAlignment="1">
      <alignment horizontal="center" vertical="center"/>
    </xf>
    <xf numFmtId="1" fontId="0" fillId="0" borderId="12" xfId="0" applyNumberFormat="1" applyBorder="1" applyAlignment="1">
      <alignment horizontal="center" vertical="center"/>
    </xf>
    <xf numFmtId="1" fontId="0" fillId="0" borderId="0" xfId="0" applyNumberFormat="1" applyAlignment="1">
      <alignment horizontal="center" vertical="center"/>
    </xf>
    <xf numFmtId="1" fontId="0" fillId="0" borderId="20" xfId="0" applyNumberFormat="1" applyBorder="1" applyAlignment="1">
      <alignment horizontal="center" vertical="center"/>
    </xf>
    <xf numFmtId="1" fontId="0" fillId="0" borderId="18" xfId="0" applyNumberFormat="1" applyBorder="1" applyAlignment="1">
      <alignment horizontal="center" vertical="center"/>
    </xf>
    <xf numFmtId="49" fontId="48" fillId="0" borderId="0" xfId="0" applyNumberFormat="1" applyFont="1" applyAlignment="1">
      <alignment vertical="top"/>
    </xf>
    <xf numFmtId="0" fontId="20" fillId="0" borderId="0" xfId="0" applyFont="1" applyAlignment="1">
      <alignment wrapText="1"/>
    </xf>
    <xf numFmtId="164" fontId="22" fillId="0" borderId="0" xfId="0" applyNumberFormat="1" applyFont="1" applyAlignment="1">
      <alignment horizontal="center" vertical="center"/>
    </xf>
    <xf numFmtId="1" fontId="20" fillId="0" borderId="0" xfId="0" applyNumberFormat="1" applyFont="1" applyAlignment="1">
      <alignment horizontal="center" vertical="center"/>
    </xf>
    <xf numFmtId="164" fontId="20" fillId="0" borderId="0" xfId="0" applyNumberFormat="1" applyFont="1" applyAlignment="1">
      <alignment horizontal="center" vertical="center"/>
    </xf>
    <xf numFmtId="49" fontId="20" fillId="0" borderId="0" xfId="0" applyNumberFormat="1" applyFont="1" applyAlignment="1">
      <alignment horizontal="center" vertical="top"/>
    </xf>
    <xf numFmtId="0" fontId="20" fillId="0" borderId="0" xfId="0" applyFont="1" applyAlignment="1">
      <alignment horizontal="center" vertical="center" wrapText="1"/>
    </xf>
    <xf numFmtId="0" fontId="18" fillId="34" borderId="14" xfId="0" applyFont="1" applyFill="1" applyBorder="1" applyAlignment="1">
      <alignment vertical="center" wrapText="1"/>
    </xf>
    <xf numFmtId="1" fontId="22" fillId="0" borderId="26" xfId="0" applyNumberFormat="1" applyFont="1" applyBorder="1" applyAlignment="1" applyProtection="1">
      <alignment horizontal="center" vertical="center"/>
      <protection locked="0"/>
    </xf>
    <xf numFmtId="164" fontId="22" fillId="0" borderId="26" xfId="0" applyNumberFormat="1" applyFont="1" applyBorder="1" applyAlignment="1" applyProtection="1">
      <alignment horizontal="center" vertical="center"/>
      <protection locked="0"/>
    </xf>
    <xf numFmtId="1" fontId="22" fillId="0" borderId="12" xfId="0" applyNumberFormat="1" applyFont="1" applyBorder="1" applyAlignment="1" applyProtection="1">
      <alignment horizontal="center" vertical="center"/>
      <protection locked="0"/>
    </xf>
    <xf numFmtId="164" fontId="22" fillId="0" borderId="12" xfId="0" applyNumberFormat="1" applyFont="1" applyBorder="1" applyAlignment="1" applyProtection="1">
      <alignment horizontal="center" vertical="center"/>
      <protection locked="0"/>
    </xf>
    <xf numFmtId="49" fontId="22" fillId="0" borderId="12" xfId="0" applyNumberFormat="1" applyFont="1" applyBorder="1" applyAlignment="1" applyProtection="1">
      <alignment horizontal="center" vertical="center"/>
      <protection locked="0"/>
    </xf>
    <xf numFmtId="49" fontId="22" fillId="0" borderId="26" xfId="0" applyNumberFormat="1" applyFont="1" applyBorder="1" applyAlignment="1" applyProtection="1">
      <alignment horizontal="center" vertical="center"/>
      <protection locked="0"/>
    </xf>
    <xf numFmtId="49" fontId="0" fillId="0" borderId="12" xfId="0" applyNumberFormat="1" applyBorder="1" applyAlignment="1" applyProtection="1">
      <alignment horizontal="center" vertical="top"/>
      <protection locked="0"/>
    </xf>
    <xf numFmtId="49" fontId="22" fillId="0" borderId="13" xfId="0" applyNumberFormat="1" applyFont="1" applyBorder="1" applyAlignment="1" applyProtection="1">
      <alignment horizontal="center" vertical="center"/>
      <protection locked="0"/>
    </xf>
    <xf numFmtId="0" fontId="20" fillId="0" borderId="12" xfId="0" applyFont="1" applyBorder="1" applyAlignment="1" applyProtection="1">
      <alignment wrapText="1"/>
      <protection locked="0"/>
    </xf>
    <xf numFmtId="0" fontId="22" fillId="0" borderId="12" xfId="0" applyFont="1" applyBorder="1" applyAlignment="1" applyProtection="1">
      <alignment wrapText="1"/>
      <protection locked="0"/>
    </xf>
    <xf numFmtId="0" fontId="20" fillId="0" borderId="26" xfId="0" applyFont="1" applyBorder="1" applyAlignment="1" applyProtection="1">
      <alignment wrapText="1"/>
      <protection locked="0"/>
    </xf>
    <xf numFmtId="0" fontId="20" fillId="0" borderId="12" xfId="0" applyFont="1" applyBorder="1" applyAlignment="1" applyProtection="1">
      <alignment vertical="center" wrapText="1"/>
      <protection locked="0"/>
    </xf>
    <xf numFmtId="2" fontId="0" fillId="0" borderId="0" xfId="0" applyNumberFormat="1" applyAlignment="1" applyProtection="1">
      <alignment horizontal="left" vertical="top"/>
      <protection locked="0"/>
    </xf>
    <xf numFmtId="49" fontId="0" fillId="0" borderId="0" xfId="0" applyNumberFormat="1" applyAlignment="1" applyProtection="1">
      <alignment horizontal="center" vertical="top"/>
      <protection locked="0"/>
    </xf>
    <xf numFmtId="0" fontId="0" fillId="0" borderId="0" xfId="0" applyProtection="1">
      <protection locked="0"/>
    </xf>
    <xf numFmtId="0" fontId="0" fillId="0" borderId="17" xfId="0" applyBorder="1" applyProtection="1">
      <protection locked="0"/>
    </xf>
    <xf numFmtId="1" fontId="0" fillId="0" borderId="0" xfId="0" applyNumberFormat="1" applyAlignment="1" applyProtection="1">
      <alignment horizontal="center" vertical="center"/>
      <protection locked="0"/>
    </xf>
    <xf numFmtId="2" fontId="22" fillId="0" borderId="0" xfId="0" applyNumberFormat="1" applyFont="1" applyAlignment="1" applyProtection="1">
      <alignment vertical="center"/>
      <protection locked="0"/>
    </xf>
    <xf numFmtId="164"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49" fontId="48" fillId="0" borderId="0" xfId="0" applyNumberFormat="1" applyFont="1" applyAlignment="1" applyProtection="1">
      <alignment vertical="top"/>
      <protection locked="0"/>
    </xf>
    <xf numFmtId="0" fontId="0" fillId="0" borderId="12" xfId="0" applyBorder="1" applyProtection="1">
      <protection locked="0"/>
    </xf>
    <xf numFmtId="1" fontId="0" fillId="0" borderId="12"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64" fontId="22" fillId="0" borderId="16" xfId="0" applyNumberFormat="1" applyFont="1" applyBorder="1" applyAlignment="1" applyProtection="1">
      <alignment horizontal="center" vertical="center"/>
      <protection locked="0"/>
    </xf>
    <xf numFmtId="164" fontId="0" fillId="0" borderId="16" xfId="0" applyNumberFormat="1" applyBorder="1" applyAlignment="1">
      <alignment horizontal="center" vertical="center"/>
    </xf>
    <xf numFmtId="164" fontId="22" fillId="0" borderId="16" xfId="0" applyNumberFormat="1" applyFont="1" applyBorder="1" applyAlignment="1">
      <alignment horizontal="center" vertical="center"/>
    </xf>
    <xf numFmtId="49" fontId="22" fillId="0" borderId="16" xfId="0" applyNumberFormat="1" applyFont="1" applyBorder="1" applyAlignment="1" applyProtection="1">
      <alignment horizontal="center" vertical="center"/>
      <protection locked="0"/>
    </xf>
    <xf numFmtId="0" fontId="20" fillId="0" borderId="13" xfId="0" applyFont="1" applyBorder="1" applyAlignment="1" applyProtection="1">
      <alignment wrapText="1"/>
      <protection locked="0"/>
    </xf>
    <xf numFmtId="1" fontId="22" fillId="0" borderId="13" xfId="0" applyNumberFormat="1" applyFont="1" applyBorder="1" applyAlignment="1" applyProtection="1">
      <alignment horizontal="center" vertical="center"/>
      <protection locked="0"/>
    </xf>
    <xf numFmtId="164" fontId="22" fillId="0" borderId="13" xfId="0" applyNumberFormat="1" applyFont="1" applyBorder="1" applyAlignment="1" applyProtection="1">
      <alignment horizontal="center" vertical="center"/>
      <protection locked="0"/>
    </xf>
    <xf numFmtId="49" fontId="31" fillId="0" borderId="16" xfId="0" applyNumberFormat="1" applyFont="1" applyBorder="1" applyAlignment="1">
      <alignment horizontal="center" vertical="top"/>
    </xf>
    <xf numFmtId="0" fontId="20" fillId="0" borderId="17" xfId="0" applyFont="1" applyBorder="1" applyAlignment="1" applyProtection="1">
      <alignment wrapText="1"/>
      <protection locked="0"/>
    </xf>
    <xf numFmtId="0" fontId="22" fillId="0" borderId="17" xfId="0" applyFont="1" applyBorder="1" applyAlignment="1" applyProtection="1">
      <alignment wrapText="1"/>
      <protection locked="0"/>
    </xf>
    <xf numFmtId="49" fontId="31" fillId="0" borderId="26" xfId="0" applyNumberFormat="1" applyFont="1" applyBorder="1" applyAlignment="1">
      <alignment horizontal="center" vertical="top"/>
    </xf>
    <xf numFmtId="49" fontId="22" fillId="0" borderId="27" xfId="0" applyNumberFormat="1" applyFont="1" applyBorder="1" applyAlignment="1" applyProtection="1">
      <alignment horizontal="center" vertical="center"/>
      <protection locked="0"/>
    </xf>
    <xf numFmtId="49" fontId="27" fillId="0" borderId="19" xfId="0" applyNumberFormat="1" applyFont="1" applyBorder="1" applyAlignment="1">
      <alignment horizontal="center" vertical="top"/>
    </xf>
    <xf numFmtId="49" fontId="27" fillId="0" borderId="16" xfId="0" applyNumberFormat="1" applyFont="1" applyBorder="1" applyAlignment="1">
      <alignment horizontal="center" vertical="top"/>
    </xf>
    <xf numFmtId="49" fontId="0" fillId="0" borderId="16" xfId="0" applyNumberFormat="1" applyBorder="1" applyAlignment="1">
      <alignment horizontal="center" vertical="top"/>
    </xf>
    <xf numFmtId="49" fontId="0" fillId="0" borderId="16" xfId="0" applyNumberFormat="1" applyBorder="1" applyAlignment="1" applyProtection="1">
      <alignment horizontal="center" vertical="top"/>
      <protection locked="0"/>
    </xf>
    <xf numFmtId="49" fontId="22" fillId="0" borderId="16" xfId="0" applyNumberFormat="1" applyFont="1" applyBorder="1" applyAlignment="1">
      <alignment horizontal="center" vertical="top"/>
    </xf>
    <xf numFmtId="49" fontId="20" fillId="0" borderId="0" xfId="0" applyNumberFormat="1" applyFont="1" applyAlignment="1">
      <alignment vertical="top"/>
    </xf>
    <xf numFmtId="164" fontId="0" fillId="0" borderId="28" xfId="0" applyNumberFormat="1" applyBorder="1" applyAlignment="1" applyProtection="1">
      <alignment horizontal="center" vertical="center"/>
      <protection locked="0"/>
    </xf>
    <xf numFmtId="164" fontId="0" fillId="0" borderId="44" xfId="0" applyNumberFormat="1" applyBorder="1" applyAlignment="1" applyProtection="1">
      <alignment horizontal="center" vertical="center"/>
      <protection locked="0"/>
    </xf>
    <xf numFmtId="164" fontId="0" fillId="0" borderId="29" xfId="0" applyNumberFormat="1" applyBorder="1" applyAlignment="1" applyProtection="1">
      <alignment horizontal="center" vertical="center"/>
      <protection locked="0"/>
    </xf>
    <xf numFmtId="164" fontId="0" fillId="0" borderId="30" xfId="0" applyNumberFormat="1" applyBorder="1" applyAlignment="1" applyProtection="1">
      <alignment horizontal="center" vertical="center"/>
      <protection locked="0"/>
    </xf>
    <xf numFmtId="164" fontId="0" fillId="0" borderId="31" xfId="0" applyNumberFormat="1" applyBorder="1" applyAlignment="1" applyProtection="1">
      <alignment horizontal="center" vertical="center"/>
      <protection locked="0"/>
    </xf>
    <xf numFmtId="164" fontId="0" fillId="0" borderId="32" xfId="0" applyNumberFormat="1" applyBorder="1" applyAlignment="1" applyProtection="1">
      <alignment horizontal="center" vertical="center"/>
      <protection locked="0"/>
    </xf>
    <xf numFmtId="164" fontId="0" fillId="0" borderId="23" xfId="0" applyNumberFormat="1" applyBorder="1" applyAlignment="1" applyProtection="1">
      <alignment horizontal="center" vertical="center"/>
      <protection locked="0"/>
    </xf>
    <xf numFmtId="166" fontId="29" fillId="0" borderId="22" xfId="0" applyNumberFormat="1" applyFont="1" applyBorder="1" applyAlignment="1">
      <alignment vertical="center"/>
    </xf>
    <xf numFmtId="166" fontId="18" fillId="34" borderId="15" xfId="0" applyNumberFormat="1" applyFont="1" applyFill="1" applyBorder="1" applyAlignment="1">
      <alignment vertical="center" wrapText="1"/>
    </xf>
    <xf numFmtId="164" fontId="22" fillId="0" borderId="27" xfId="0" applyNumberFormat="1" applyFont="1" applyBorder="1" applyAlignment="1">
      <alignment horizontal="center" vertical="center"/>
    </xf>
    <xf numFmtId="166" fontId="32" fillId="0" borderId="16" xfId="0" applyNumberFormat="1" applyFont="1" applyBorder="1" applyAlignment="1">
      <alignment wrapText="1"/>
    </xf>
    <xf numFmtId="166" fontId="32" fillId="0" borderId="0" xfId="0" applyNumberFormat="1" applyFont="1" applyAlignment="1">
      <alignment wrapText="1"/>
    </xf>
    <xf numFmtId="164" fontId="0" fillId="0" borderId="27" xfId="0" applyNumberFormat="1" applyBorder="1" applyAlignment="1">
      <alignment horizontal="center" vertical="center"/>
    </xf>
    <xf numFmtId="49" fontId="20" fillId="0" borderId="16" xfId="0" applyNumberFormat="1" applyFont="1" applyBorder="1" applyAlignment="1">
      <alignment horizontal="center" vertical="top"/>
    </xf>
    <xf numFmtId="0" fontId="0" fillId="0" borderId="16" xfId="0" applyBorder="1"/>
    <xf numFmtId="167" fontId="0" fillId="0" borderId="0" xfId="0" applyNumberFormat="1"/>
    <xf numFmtId="0" fontId="16" fillId="0" borderId="0" xfId="0" applyFont="1" applyAlignment="1">
      <alignment horizontal="center" vertical="center"/>
    </xf>
    <xf numFmtId="0" fontId="16" fillId="0" borderId="72" xfId="0" applyFont="1" applyBorder="1" applyAlignment="1">
      <alignment horizontal="center" vertical="center"/>
    </xf>
    <xf numFmtId="164" fontId="0" fillId="0" borderId="36" xfId="0" applyNumberFormat="1" applyBorder="1" applyAlignment="1">
      <alignment horizontal="center" vertical="center"/>
    </xf>
    <xf numFmtId="164" fontId="0" fillId="0" borderId="38" xfId="0" applyNumberFormat="1" applyBorder="1" applyAlignment="1">
      <alignment horizontal="center" vertical="center"/>
    </xf>
    <xf numFmtId="164" fontId="0" fillId="0" borderId="69" xfId="0" applyNumberFormat="1" applyBorder="1" applyAlignment="1">
      <alignment horizontal="center" vertical="center"/>
    </xf>
    <xf numFmtId="164" fontId="0" fillId="0" borderId="70" xfId="0" applyNumberFormat="1" applyBorder="1" applyAlignment="1">
      <alignment horizontal="center" vertical="center"/>
    </xf>
    <xf numFmtId="164" fontId="0" fillId="0" borderId="39" xfId="0" applyNumberFormat="1" applyBorder="1" applyAlignment="1">
      <alignment horizontal="center" vertical="center"/>
    </xf>
    <xf numFmtId="164" fontId="0" fillId="0" borderId="41" xfId="0" applyNumberFormat="1" applyBorder="1" applyAlignment="1">
      <alignment horizontal="center" vertical="center"/>
    </xf>
    <xf numFmtId="164" fontId="0" fillId="0" borderId="74" xfId="0" applyNumberFormat="1" applyBorder="1" applyAlignment="1">
      <alignment horizontal="center" vertical="center"/>
    </xf>
    <xf numFmtId="167" fontId="0" fillId="0" borderId="10" xfId="0" applyNumberFormat="1" applyBorder="1" applyAlignment="1">
      <alignment horizontal="center" vertical="center"/>
    </xf>
    <xf numFmtId="167" fontId="0" fillId="0" borderId="40" xfId="0" applyNumberFormat="1" applyBorder="1" applyAlignment="1">
      <alignment horizontal="center" vertical="center"/>
    </xf>
    <xf numFmtId="0" fontId="23" fillId="0" borderId="72" xfId="0" applyFont="1" applyBorder="1" applyAlignment="1">
      <alignment horizontal="center" vertical="center"/>
    </xf>
    <xf numFmtId="1" fontId="23" fillId="0" borderId="73" xfId="0" applyNumberFormat="1" applyFont="1" applyBorder="1" applyAlignment="1">
      <alignment horizontal="center" vertical="center"/>
    </xf>
    <xf numFmtId="164" fontId="0" fillId="0" borderId="71" xfId="0" applyNumberFormat="1" applyBorder="1" applyAlignment="1">
      <alignment horizontal="center" vertical="center"/>
    </xf>
    <xf numFmtId="168" fontId="0" fillId="0" borderId="69" xfId="0" applyNumberFormat="1" applyBorder="1" applyAlignment="1">
      <alignment horizontal="center" vertical="center"/>
    </xf>
    <xf numFmtId="168" fontId="0" fillId="0" borderId="39" xfId="0" applyNumberFormat="1" applyBorder="1" applyAlignment="1">
      <alignment horizontal="center" vertical="center"/>
    </xf>
    <xf numFmtId="168" fontId="0" fillId="0" borderId="36" xfId="0" applyNumberFormat="1" applyBorder="1" applyAlignment="1">
      <alignment horizontal="center" vertical="center"/>
    </xf>
    <xf numFmtId="167" fontId="0" fillId="0" borderId="37" xfId="0" applyNumberFormat="1" applyBorder="1" applyAlignment="1">
      <alignment horizontal="center" vertical="center"/>
    </xf>
    <xf numFmtId="164" fontId="0" fillId="0" borderId="75" xfId="0" applyNumberFormat="1" applyBorder="1" applyAlignment="1">
      <alignment horizontal="center" vertical="center"/>
    </xf>
    <xf numFmtId="167" fontId="20" fillId="33" borderId="10" xfId="0" applyNumberFormat="1" applyFont="1" applyFill="1" applyBorder="1" applyAlignment="1">
      <alignment horizontal="center" vertical="center"/>
    </xf>
    <xf numFmtId="167" fontId="20" fillId="0" borderId="0" xfId="0" applyNumberFormat="1" applyFont="1" applyAlignment="1">
      <alignment horizontal="center" vertical="center"/>
    </xf>
    <xf numFmtId="167" fontId="20" fillId="0" borderId="23" xfId="0" applyNumberFormat="1" applyFont="1" applyBorder="1" applyAlignment="1">
      <alignment horizontal="center" vertical="center"/>
    </xf>
    <xf numFmtId="167" fontId="18" fillId="34" borderId="11" xfId="0" applyNumberFormat="1" applyFont="1" applyFill="1" applyBorder="1" applyAlignment="1">
      <alignment horizontal="center" vertical="top"/>
    </xf>
    <xf numFmtId="167" fontId="22" fillId="0" borderId="26" xfId="0" applyNumberFormat="1" applyFont="1" applyBorder="1" applyAlignment="1" applyProtection="1">
      <alignment horizontal="center" vertical="center"/>
      <protection locked="0"/>
    </xf>
    <xf numFmtId="167" fontId="22" fillId="0" borderId="12" xfId="0" applyNumberFormat="1" applyFont="1" applyBorder="1"/>
    <xf numFmtId="167" fontId="0" fillId="0" borderId="17" xfId="0" applyNumberFormat="1" applyBorder="1"/>
    <xf numFmtId="167" fontId="22" fillId="0" borderId="12" xfId="0" applyNumberFormat="1" applyFont="1" applyBorder="1" applyAlignment="1" applyProtection="1">
      <alignment horizontal="center" vertical="center"/>
      <protection locked="0"/>
    </xf>
    <xf numFmtId="167" fontId="0" fillId="0" borderId="12" xfId="0" applyNumberFormat="1" applyBorder="1"/>
    <xf numFmtId="167" fontId="0" fillId="0" borderId="13" xfId="0" applyNumberFormat="1" applyBorder="1"/>
    <xf numFmtId="167" fontId="0" fillId="0" borderId="23" xfId="0" applyNumberFormat="1" applyBorder="1"/>
    <xf numFmtId="167" fontId="0" fillId="0" borderId="26" xfId="0" applyNumberFormat="1" applyBorder="1"/>
    <xf numFmtId="167" fontId="0" fillId="0" borderId="18" xfId="0" applyNumberFormat="1" applyBorder="1"/>
    <xf numFmtId="0" fontId="16" fillId="0" borderId="26" xfId="0" applyFont="1" applyBorder="1" applyAlignment="1">
      <alignment horizontal="center" vertical="center"/>
    </xf>
    <xf numFmtId="0" fontId="16" fillId="0" borderId="12" xfId="0" applyFont="1" applyBorder="1" applyAlignment="1">
      <alignment horizontal="center" vertical="center"/>
    </xf>
    <xf numFmtId="0" fontId="60"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60" fillId="0" borderId="12" xfId="0" applyFont="1" applyBorder="1" applyAlignment="1">
      <alignment horizontal="center" vertical="center"/>
    </xf>
    <xf numFmtId="0" fontId="16" fillId="0" borderId="20" xfId="0" applyFont="1" applyBorder="1" applyAlignment="1">
      <alignment horizontal="center" vertical="center"/>
    </xf>
    <xf numFmtId="0" fontId="16" fillId="0" borderId="17" xfId="0" applyFont="1" applyBorder="1" applyAlignment="1">
      <alignment horizontal="center" vertical="center"/>
    </xf>
    <xf numFmtId="49" fontId="47" fillId="0" borderId="0" xfId="0" applyNumberFormat="1" applyFont="1" applyAlignment="1">
      <alignment vertical="top"/>
    </xf>
    <xf numFmtId="164" fontId="63" fillId="0" borderId="74" xfId="0" applyNumberFormat="1" applyFont="1" applyBorder="1" applyAlignment="1">
      <alignment horizontal="center" vertical="center"/>
    </xf>
    <xf numFmtId="0" fontId="18" fillId="0" borderId="16" xfId="0" applyFont="1" applyBorder="1" applyAlignment="1">
      <alignment horizontal="left" vertical="center"/>
    </xf>
    <xf numFmtId="166" fontId="0" fillId="0" borderId="0" xfId="0" applyNumberFormat="1" applyAlignment="1" applyProtection="1">
      <alignment horizontal="left" vertical="top"/>
      <protection locked="0"/>
    </xf>
    <xf numFmtId="1" fontId="0" fillId="0" borderId="0" xfId="0" applyNumberFormat="1" applyAlignment="1" applyProtection="1">
      <alignment horizontal="left" vertical="top"/>
      <protection locked="0"/>
    </xf>
    <xf numFmtId="166" fontId="0" fillId="0" borderId="0" xfId="0" applyNumberFormat="1" applyAlignment="1">
      <alignment horizontal="left" vertical="top"/>
    </xf>
    <xf numFmtId="167" fontId="22" fillId="0" borderId="13" xfId="0" applyNumberFormat="1" applyFont="1" applyBorder="1" applyAlignment="1" applyProtection="1">
      <alignment horizontal="center" vertical="center"/>
      <protection locked="0"/>
    </xf>
    <xf numFmtId="49" fontId="22" fillId="0" borderId="10" xfId="0" applyNumberFormat="1" applyFont="1" applyBorder="1" applyAlignment="1" applyProtection="1">
      <alignment horizontal="center" vertical="center"/>
      <protection locked="0"/>
    </xf>
    <xf numFmtId="0" fontId="20" fillId="0" borderId="10" xfId="0" applyFont="1" applyBorder="1" applyAlignment="1" applyProtection="1">
      <alignment wrapText="1"/>
      <protection locked="0"/>
    </xf>
    <xf numFmtId="1" fontId="22" fillId="0" borderId="10" xfId="0" applyNumberFormat="1" applyFont="1" applyBorder="1" applyAlignment="1" applyProtection="1">
      <alignment horizontal="center" vertical="center"/>
      <protection locked="0"/>
    </xf>
    <xf numFmtId="164" fontId="22" fillId="0" borderId="10" xfId="0" applyNumberFormat="1" applyFont="1" applyBorder="1" applyAlignment="1" applyProtection="1">
      <alignment horizontal="center" vertical="center"/>
      <protection locked="0"/>
    </xf>
    <xf numFmtId="164" fontId="0" fillId="0" borderId="10" xfId="0" applyNumberFormat="1" applyBorder="1" applyAlignment="1">
      <alignment horizontal="center" vertical="center"/>
    </xf>
    <xf numFmtId="167" fontId="22" fillId="0" borderId="10" xfId="0" applyNumberFormat="1"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20" fillId="0" borderId="0" xfId="0" applyFont="1" applyAlignment="1">
      <alignment vertical="center"/>
    </xf>
    <xf numFmtId="0" fontId="18" fillId="0" borderId="0" xfId="0" applyFont="1" applyAlignment="1">
      <alignment vertical="center"/>
    </xf>
    <xf numFmtId="0" fontId="18" fillId="0" borderId="16" xfId="0" applyFont="1" applyBorder="1" applyAlignment="1">
      <alignment vertical="center"/>
    </xf>
    <xf numFmtId="49" fontId="0" fillId="40" borderId="0" xfId="0" applyNumberFormat="1" applyFill="1" applyAlignment="1">
      <alignment horizontal="center" vertical="top"/>
    </xf>
    <xf numFmtId="0" fontId="0" fillId="40" borderId="0" xfId="0" applyFill="1"/>
    <xf numFmtId="1" fontId="0" fillId="40" borderId="0" xfId="0" applyNumberFormat="1" applyFill="1" applyAlignment="1">
      <alignment horizontal="center" vertical="center"/>
    </xf>
    <xf numFmtId="164" fontId="0" fillId="40" borderId="0" xfId="0" applyNumberFormat="1" applyFill="1" applyAlignment="1">
      <alignment horizontal="center" vertical="center"/>
    </xf>
    <xf numFmtId="0" fontId="0" fillId="40" borderId="0" xfId="0" applyFill="1" applyAlignment="1">
      <alignment horizontal="center" vertical="center"/>
    </xf>
    <xf numFmtId="167" fontId="0" fillId="40" borderId="0" xfId="0" applyNumberFormat="1" applyFill="1"/>
    <xf numFmtId="0" fontId="16" fillId="0" borderId="0" xfId="0" applyFont="1" applyAlignment="1">
      <alignment horizontal="center"/>
    </xf>
    <xf numFmtId="168" fontId="0" fillId="0" borderId="76" xfId="0" applyNumberFormat="1" applyBorder="1" applyAlignment="1">
      <alignment horizontal="center" vertical="center"/>
    </xf>
    <xf numFmtId="167" fontId="0" fillId="0" borderId="26" xfId="0" applyNumberFormat="1" applyBorder="1" applyAlignment="1">
      <alignment horizontal="center" vertical="center"/>
    </xf>
    <xf numFmtId="164" fontId="0" fillId="0" borderId="77" xfId="0" applyNumberForma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xf>
    <xf numFmtId="49" fontId="20" fillId="0" borderId="0" xfId="0" applyNumberFormat="1" applyFont="1" applyAlignment="1">
      <alignment horizontal="left" vertical="top" wrapText="1"/>
    </xf>
    <xf numFmtId="49" fontId="20" fillId="0" borderId="0" xfId="0" applyNumberFormat="1" applyFont="1" applyAlignment="1">
      <alignment horizontal="left" vertical="top"/>
    </xf>
    <xf numFmtId="1" fontId="0" fillId="0" borderId="0" xfId="0" applyNumberFormat="1" applyBorder="1" applyAlignment="1">
      <alignment horizontal="center" vertical="center"/>
    </xf>
    <xf numFmtId="164" fontId="0" fillId="0" borderId="0" xfId="0" applyNumberFormat="1" applyBorder="1" applyAlignment="1">
      <alignment horizontal="center" vertical="center"/>
    </xf>
    <xf numFmtId="167" fontId="0" fillId="0" borderId="0" xfId="0" applyNumberFormat="1" applyBorder="1"/>
    <xf numFmtId="0" fontId="0" fillId="0" borderId="0" xfId="0" applyBorder="1"/>
    <xf numFmtId="49" fontId="0" fillId="0" borderId="0" xfId="0" applyNumberFormat="1" applyBorder="1" applyAlignment="1">
      <alignment horizontal="center" vertical="top"/>
    </xf>
    <xf numFmtId="49" fontId="30" fillId="0" borderId="20" xfId="0" applyNumberFormat="1" applyFont="1" applyBorder="1" applyAlignment="1">
      <alignment horizontal="center" vertical="top"/>
    </xf>
    <xf numFmtId="0" fontId="30" fillId="0" borderId="20" xfId="0" applyFont="1" applyBorder="1" applyAlignment="1">
      <alignment horizontal="center" vertical="center" wrapText="1"/>
    </xf>
    <xf numFmtId="0" fontId="0" fillId="0" borderId="20" xfId="0" applyFont="1" applyBorder="1" applyAlignment="1">
      <alignment horizontal="center" vertical="center"/>
    </xf>
    <xf numFmtId="1" fontId="30" fillId="0" borderId="20" xfId="0" applyNumberFormat="1" applyFont="1" applyBorder="1" applyAlignment="1">
      <alignment horizontal="center" vertical="center"/>
    </xf>
    <xf numFmtId="164" fontId="30" fillId="0" borderId="20" xfId="0" applyNumberFormat="1" applyFont="1" applyBorder="1" applyAlignment="1">
      <alignment horizontal="center" vertical="center"/>
    </xf>
    <xf numFmtId="0" fontId="30" fillId="0" borderId="20" xfId="0" applyFont="1" applyBorder="1" applyAlignment="1">
      <alignment horizontal="center" vertical="center"/>
    </xf>
    <xf numFmtId="167" fontId="0" fillId="0" borderId="0" xfId="0" applyNumberFormat="1" applyFont="1"/>
    <xf numFmtId="0" fontId="0" fillId="0" borderId="0" xfId="0" applyFont="1"/>
    <xf numFmtId="0" fontId="20" fillId="0" borderId="12" xfId="0" applyFont="1" applyFill="1" applyBorder="1" applyAlignment="1" applyProtection="1">
      <alignment wrapText="1"/>
      <protection locked="0"/>
    </xf>
    <xf numFmtId="0" fontId="22" fillId="0" borderId="12" xfId="0" applyFont="1" applyFill="1" applyBorder="1" applyAlignment="1" applyProtection="1">
      <alignment wrapText="1"/>
      <protection locked="0"/>
    </xf>
    <xf numFmtId="0" fontId="20" fillId="0" borderId="0" xfId="0" applyFont="1" applyAlignment="1">
      <alignment horizontal="left" vertical="center"/>
    </xf>
    <xf numFmtId="49" fontId="20" fillId="0" borderId="0" xfId="0" applyNumberFormat="1" applyFont="1" applyAlignment="1">
      <alignment horizontal="left" vertical="top" wrapText="1"/>
    </xf>
    <xf numFmtId="49" fontId="20" fillId="0" borderId="0" xfId="0" applyNumberFormat="1" applyFont="1" applyAlignment="1">
      <alignment horizontal="left" vertical="top"/>
    </xf>
    <xf numFmtId="0" fontId="34" fillId="0" borderId="12" xfId="0" applyFont="1" applyBorder="1" applyAlignment="1" applyProtection="1">
      <alignment wrapText="1"/>
      <protection locked="0"/>
    </xf>
    <xf numFmtId="49" fontId="27" fillId="0" borderId="14" xfId="0" applyNumberFormat="1" applyFont="1" applyBorder="1" applyAlignment="1">
      <alignment horizontal="center" vertical="top"/>
    </xf>
    <xf numFmtId="166" fontId="32" fillId="0" borderId="15" xfId="0" applyNumberFormat="1" applyFont="1" applyBorder="1" applyAlignment="1">
      <alignment wrapText="1"/>
    </xf>
    <xf numFmtId="167" fontId="0" fillId="0" borderId="11" xfId="0" applyNumberFormat="1" applyBorder="1"/>
    <xf numFmtId="0" fontId="26" fillId="0" borderId="12" xfId="0" applyFont="1" applyBorder="1" applyAlignment="1" applyProtection="1">
      <alignment wrapText="1"/>
      <protection locked="0"/>
    </xf>
    <xf numFmtId="0" fontId="20" fillId="0" borderId="0" xfId="0" applyFont="1" applyAlignment="1">
      <alignment horizontal="left" vertical="center"/>
    </xf>
    <xf numFmtId="49" fontId="22" fillId="0" borderId="16" xfId="0" applyNumberFormat="1" applyFont="1" applyFill="1" applyBorder="1" applyAlignment="1" applyProtection="1">
      <alignment horizontal="center" vertical="center"/>
      <protection locked="0"/>
    </xf>
    <xf numFmtId="0" fontId="16" fillId="0" borderId="12" xfId="0" applyFont="1" applyFill="1" applyBorder="1" applyAlignment="1">
      <alignment horizontal="center" vertical="center"/>
    </xf>
    <xf numFmtId="1" fontId="22" fillId="0" borderId="12" xfId="0" applyNumberFormat="1" applyFont="1" applyFill="1" applyBorder="1" applyAlignment="1" applyProtection="1">
      <alignment horizontal="center" vertical="center"/>
      <protection locked="0"/>
    </xf>
    <xf numFmtId="164" fontId="22" fillId="0" borderId="16" xfId="0" applyNumberFormat="1" applyFont="1" applyFill="1" applyBorder="1" applyAlignment="1" applyProtection="1">
      <alignment horizontal="center" vertical="center"/>
      <protection locked="0"/>
    </xf>
    <xf numFmtId="164" fontId="0" fillId="0" borderId="16" xfId="0" applyNumberFormat="1" applyFill="1" applyBorder="1" applyAlignment="1">
      <alignment horizontal="center" vertical="center"/>
    </xf>
    <xf numFmtId="167" fontId="22" fillId="0" borderId="12" xfId="0" applyNumberFormat="1" applyFont="1" applyFill="1" applyBorder="1" applyAlignment="1" applyProtection="1">
      <alignment horizontal="center" vertical="center"/>
      <protection locked="0"/>
    </xf>
    <xf numFmtId="0" fontId="0" fillId="0" borderId="0" xfId="0" applyFill="1"/>
    <xf numFmtId="49" fontId="0" fillId="0" borderId="19" xfId="0" applyNumberFormat="1" applyFill="1" applyBorder="1" applyAlignment="1">
      <alignment horizontal="center" vertical="top"/>
    </xf>
    <xf numFmtId="0" fontId="60" fillId="0" borderId="12" xfId="0" applyFont="1" applyFill="1" applyBorder="1" applyAlignment="1">
      <alignment horizontal="center" vertical="center"/>
    </xf>
    <xf numFmtId="1" fontId="0" fillId="0" borderId="12" xfId="0" applyNumberFormat="1" applyFill="1" applyBorder="1" applyAlignment="1">
      <alignment horizontal="center" vertical="center"/>
    </xf>
    <xf numFmtId="166" fontId="32" fillId="0" borderId="16" xfId="0" applyNumberFormat="1" applyFont="1" applyFill="1" applyBorder="1" applyAlignment="1">
      <alignment wrapText="1"/>
    </xf>
    <xf numFmtId="167" fontId="0" fillId="0" borderId="13" xfId="0" applyNumberFormat="1" applyFill="1" applyBorder="1"/>
    <xf numFmtId="0" fontId="20" fillId="0" borderId="12" xfId="0" applyFont="1" applyFill="1" applyBorder="1" applyAlignment="1" applyProtection="1">
      <alignment vertical="center" wrapText="1"/>
      <protection locked="0"/>
    </xf>
    <xf numFmtId="164" fontId="22" fillId="0" borderId="12" xfId="0" applyNumberFormat="1" applyFont="1" applyFill="1" applyBorder="1" applyAlignment="1" applyProtection="1">
      <alignment horizontal="center" vertical="center"/>
      <protection locked="0"/>
    </xf>
    <xf numFmtId="0" fontId="0" fillId="0" borderId="12" xfId="0" applyFill="1" applyBorder="1" applyAlignment="1">
      <alignment horizontal="center" vertical="center"/>
    </xf>
    <xf numFmtId="1" fontId="22" fillId="0" borderId="12" xfId="0" applyNumberFormat="1" applyFont="1" applyFill="1" applyBorder="1" applyAlignment="1">
      <alignment horizontal="center" vertical="center"/>
    </xf>
    <xf numFmtId="164" fontId="22" fillId="0" borderId="12" xfId="0" applyNumberFormat="1" applyFont="1" applyFill="1" applyBorder="1" applyAlignment="1">
      <alignment horizontal="center" vertical="center"/>
    </xf>
    <xf numFmtId="0" fontId="20" fillId="0" borderId="26" xfId="0" applyFont="1" applyFill="1" applyBorder="1" applyAlignment="1" applyProtection="1">
      <alignment wrapText="1"/>
      <protection locked="0"/>
    </xf>
    <xf numFmtId="0" fontId="16" fillId="0" borderId="26" xfId="0" applyFont="1" applyFill="1" applyBorder="1" applyAlignment="1">
      <alignment horizontal="center" vertical="center"/>
    </xf>
    <xf numFmtId="1" fontId="22" fillId="0" borderId="26" xfId="0" applyNumberFormat="1" applyFont="1" applyFill="1" applyBorder="1" applyAlignment="1" applyProtection="1">
      <alignment horizontal="center" vertical="center"/>
      <protection locked="0"/>
    </xf>
    <xf numFmtId="164" fontId="22" fillId="0" borderId="26" xfId="0" applyNumberFormat="1" applyFont="1" applyFill="1" applyBorder="1" applyAlignment="1" applyProtection="1">
      <alignment horizontal="center" vertical="center"/>
      <protection locked="0"/>
    </xf>
    <xf numFmtId="0" fontId="68" fillId="0" borderId="0" xfId="0" applyFont="1"/>
    <xf numFmtId="0" fontId="0" fillId="0" borderId="12" xfId="0" applyFill="1" applyBorder="1"/>
    <xf numFmtId="164" fontId="0" fillId="0" borderId="12" xfId="0" applyNumberFormat="1" applyFill="1" applyBorder="1" applyAlignment="1">
      <alignment horizontal="center" vertical="center"/>
    </xf>
    <xf numFmtId="0" fontId="0" fillId="0" borderId="12" xfId="0" applyFill="1" applyBorder="1" applyAlignment="1">
      <alignment wrapText="1"/>
    </xf>
    <xf numFmtId="0" fontId="16" fillId="0" borderId="12" xfId="0" applyFont="1" applyFill="1" applyBorder="1" applyAlignment="1">
      <alignment horizontal="center" vertical="center" wrapText="1"/>
    </xf>
    <xf numFmtId="1" fontId="20" fillId="0" borderId="12" xfId="0" applyNumberFormat="1" applyFont="1" applyFill="1" applyBorder="1" applyAlignment="1">
      <alignment horizontal="center" vertical="center"/>
    </xf>
    <xf numFmtId="164" fontId="20" fillId="0" borderId="12" xfId="0" applyNumberFormat="1" applyFont="1" applyFill="1" applyBorder="1" applyAlignment="1">
      <alignment horizontal="center" vertical="center"/>
    </xf>
    <xf numFmtId="0" fontId="69" fillId="0" borderId="12" xfId="0" applyFont="1" applyFill="1" applyBorder="1" applyAlignment="1">
      <alignment horizontal="center" vertical="center"/>
    </xf>
    <xf numFmtId="0" fontId="60" fillId="0" borderId="12" xfId="0" applyFont="1" applyFill="1" applyBorder="1" applyAlignment="1">
      <alignment horizontal="center" vertical="center" wrapText="1"/>
    </xf>
    <xf numFmtId="1" fontId="21" fillId="0" borderId="12" xfId="0" applyNumberFormat="1" applyFont="1" applyFill="1" applyBorder="1" applyAlignment="1">
      <alignment horizontal="center" vertical="center"/>
    </xf>
    <xf numFmtId="164" fontId="21" fillId="0" borderId="12" xfId="0" applyNumberFormat="1" applyFont="1" applyFill="1" applyBorder="1" applyAlignment="1">
      <alignment horizontal="center" vertical="center"/>
    </xf>
    <xf numFmtId="49" fontId="31" fillId="0" borderId="10" xfId="0" applyNumberFormat="1" applyFont="1" applyBorder="1" applyAlignment="1">
      <alignment horizontal="center" vertical="top"/>
    </xf>
    <xf numFmtId="0" fontId="20" fillId="0" borderId="17" xfId="0" applyFont="1" applyFill="1" applyBorder="1" applyAlignment="1" applyProtection="1">
      <alignment wrapText="1"/>
      <protection locked="0"/>
    </xf>
    <xf numFmtId="0" fontId="22" fillId="0" borderId="17" xfId="0" applyFont="1" applyFill="1" applyBorder="1" applyAlignment="1" applyProtection="1">
      <alignment wrapText="1"/>
      <protection locked="0"/>
    </xf>
    <xf numFmtId="0" fontId="0" fillId="0" borderId="0" xfId="0" applyAlignment="1">
      <alignment vertical="top" wrapText="1"/>
    </xf>
    <xf numFmtId="0" fontId="0" fillId="0" borderId="0" xfId="0" quotePrefix="1" applyAlignment="1">
      <alignment vertical="top" wrapText="1"/>
    </xf>
    <xf numFmtId="0" fontId="20" fillId="0" borderId="0" xfId="0" applyFont="1" applyAlignment="1">
      <alignment horizontal="left" vertical="center"/>
    </xf>
    <xf numFmtId="167" fontId="0" fillId="0" borderId="78" xfId="0" applyNumberFormat="1" applyBorder="1"/>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32" fillId="0" borderId="0" xfId="0" applyFont="1" applyAlignment="1">
      <alignment horizontal="right" wrapText="1"/>
    </xf>
    <xf numFmtId="0" fontId="32" fillId="0" borderId="19" xfId="0" applyFont="1" applyBorder="1" applyAlignment="1">
      <alignment horizontal="right" wrapText="1"/>
    </xf>
    <xf numFmtId="0" fontId="32" fillId="0" borderId="20" xfId="0" applyFont="1" applyBorder="1" applyAlignment="1">
      <alignment horizontal="right" wrapText="1"/>
    </xf>
    <xf numFmtId="0" fontId="32" fillId="0" borderId="16" xfId="0" applyFont="1" applyBorder="1" applyAlignment="1">
      <alignment horizontal="right" wrapText="1"/>
    </xf>
    <xf numFmtId="0" fontId="32" fillId="0" borderId="16" xfId="0" applyFont="1" applyFill="1" applyBorder="1" applyAlignment="1">
      <alignment horizontal="right" wrapText="1"/>
    </xf>
    <xf numFmtId="0" fontId="32" fillId="0" borderId="0" xfId="0" applyFont="1" applyFill="1" applyAlignment="1">
      <alignment horizontal="right" wrapText="1"/>
    </xf>
    <xf numFmtId="0" fontId="29" fillId="0" borderId="21" xfId="0" applyFont="1" applyFill="1" applyBorder="1" applyAlignment="1">
      <alignment horizontal="center" vertical="center"/>
    </xf>
    <xf numFmtId="0" fontId="29" fillId="0" borderId="22" xfId="0" applyFont="1" applyFill="1" applyBorder="1" applyAlignment="1">
      <alignment horizontal="center" vertical="center"/>
    </xf>
    <xf numFmtId="0" fontId="18" fillId="34" borderId="14" xfId="0" applyFont="1" applyFill="1" applyBorder="1" applyAlignment="1">
      <alignment horizontal="center" vertical="center" wrapText="1"/>
    </xf>
    <xf numFmtId="0" fontId="18" fillId="34" borderId="15" xfId="0" applyFont="1" applyFill="1" applyBorder="1" applyAlignment="1">
      <alignment horizontal="center" vertical="center" wrapText="1"/>
    </xf>
    <xf numFmtId="0" fontId="32" fillId="0" borderId="0" xfId="0" applyFont="1" applyBorder="1" applyAlignment="1">
      <alignment horizontal="right" wrapText="1"/>
    </xf>
    <xf numFmtId="0" fontId="66" fillId="0" borderId="14" xfId="0" applyFont="1" applyBorder="1" applyAlignment="1">
      <alignment horizontal="right" wrapText="1"/>
    </xf>
    <xf numFmtId="0" fontId="66" fillId="0" borderId="15" xfId="0" applyFont="1" applyBorder="1" applyAlignment="1">
      <alignment horizontal="right" wrapText="1"/>
    </xf>
    <xf numFmtId="2" fontId="16" fillId="0" borderId="72" xfId="0" applyNumberFormat="1" applyFont="1" applyBorder="1" applyAlignment="1">
      <alignment horizontal="center" vertical="center"/>
    </xf>
    <xf numFmtId="2" fontId="16" fillId="0" borderId="73" xfId="0" applyNumberFormat="1" applyFont="1" applyBorder="1" applyAlignment="1">
      <alignment horizontal="center" vertical="center"/>
    </xf>
    <xf numFmtId="0" fontId="20" fillId="0" borderId="0" xfId="0" applyFont="1" applyAlignment="1">
      <alignment horizontal="left" vertical="center"/>
    </xf>
    <xf numFmtId="49" fontId="20" fillId="0" borderId="27" xfId="0" applyNumberFormat="1" applyFont="1" applyBorder="1" applyAlignment="1">
      <alignment horizontal="center" vertical="top"/>
    </xf>
    <xf numFmtId="49" fontId="20" fillId="0" borderId="18" xfId="0" applyNumberFormat="1" applyFont="1" applyBorder="1" applyAlignment="1">
      <alignment horizontal="center" vertical="top"/>
    </xf>
    <xf numFmtId="49" fontId="20" fillId="0" borderId="0" xfId="0" applyNumberFormat="1" applyFont="1" applyAlignment="1">
      <alignment horizontal="left" vertical="top" wrapText="1"/>
    </xf>
    <xf numFmtId="49" fontId="20" fillId="0" borderId="0" xfId="0" applyNumberFormat="1" applyFont="1" applyAlignment="1">
      <alignment horizontal="left" vertical="top"/>
    </xf>
    <xf numFmtId="49" fontId="20" fillId="0" borderId="16" xfId="0" applyNumberFormat="1" applyFont="1" applyBorder="1" applyAlignment="1">
      <alignment horizontal="center" vertical="top"/>
    </xf>
    <xf numFmtId="49" fontId="20" fillId="0" borderId="0" xfId="0" applyNumberFormat="1" applyFont="1" applyAlignment="1">
      <alignment horizontal="center" vertical="top"/>
    </xf>
    <xf numFmtId="0" fontId="0" fillId="0" borderId="0" xfId="0" applyAlignment="1" applyProtection="1">
      <alignment horizontal="left" vertical="top" wrapText="1"/>
      <protection locked="0"/>
    </xf>
    <xf numFmtId="0" fontId="45" fillId="0" borderId="0" xfId="0" applyFont="1" applyAlignment="1" applyProtection="1">
      <alignment horizontal="center" vertical="top" wrapText="1"/>
      <protection locked="0"/>
    </xf>
    <xf numFmtId="0" fontId="0" fillId="0" borderId="0" xfId="0" applyAlignment="1" applyProtection="1">
      <alignment horizontal="center" vertical="top" wrapText="1"/>
      <protection locked="0"/>
    </xf>
    <xf numFmtId="2" fontId="19" fillId="0" borderId="0" xfId="0" applyNumberFormat="1" applyFont="1" applyAlignment="1" applyProtection="1">
      <alignment horizontal="left" vertical="top" wrapText="1"/>
      <protection locked="0"/>
    </xf>
    <xf numFmtId="2" fontId="0" fillId="0" borderId="0" xfId="0" applyNumberFormat="1" applyAlignment="1" applyProtection="1">
      <alignment horizontal="left" vertical="top"/>
      <protection locked="0"/>
    </xf>
    <xf numFmtId="49" fontId="47" fillId="0" borderId="0" xfId="0" applyNumberFormat="1" applyFont="1" applyAlignment="1" applyProtection="1">
      <alignment horizontal="left" vertical="top" wrapText="1"/>
      <protection locked="0"/>
    </xf>
    <xf numFmtId="49" fontId="53" fillId="0" borderId="0" xfId="0" applyNumberFormat="1" applyFont="1" applyAlignment="1" applyProtection="1">
      <alignment horizontal="left" vertical="top" wrapText="1"/>
      <protection locked="0"/>
    </xf>
    <xf numFmtId="49" fontId="53" fillId="0" borderId="0" xfId="0" quotePrefix="1" applyNumberFormat="1" applyFont="1" applyAlignment="1" applyProtection="1">
      <alignment horizontal="left" vertical="top" wrapText="1"/>
      <protection locked="0"/>
    </xf>
    <xf numFmtId="0" fontId="0" fillId="0" borderId="0" xfId="0" applyAlignment="1" applyProtection="1">
      <alignment horizontal="left" vertical="top"/>
      <protection locked="0"/>
    </xf>
    <xf numFmtId="49" fontId="59" fillId="0" borderId="0" xfId="0" applyNumberFormat="1" applyFont="1" applyAlignment="1" applyProtection="1">
      <alignment horizontal="center" vertical="top"/>
      <protection locked="0"/>
    </xf>
    <xf numFmtId="2" fontId="16" fillId="0" borderId="21" xfId="0" applyNumberFormat="1" applyFont="1" applyBorder="1" applyAlignment="1" applyProtection="1">
      <alignment horizontal="center" vertical="center"/>
      <protection locked="0"/>
    </xf>
    <xf numFmtId="2" fontId="16" fillId="0" borderId="22" xfId="0" applyNumberFormat="1" applyFont="1" applyBorder="1" applyAlignment="1" applyProtection="1">
      <alignment horizontal="center" vertical="center"/>
      <protection locked="0"/>
    </xf>
    <xf numFmtId="0" fontId="35" fillId="0" borderId="21" xfId="0" applyFont="1" applyBorder="1" applyAlignment="1">
      <alignment horizontal="center"/>
    </xf>
    <xf numFmtId="0" fontId="35" fillId="0" borderId="22" xfId="0" applyFont="1" applyBorder="1" applyAlignment="1">
      <alignment horizontal="center"/>
    </xf>
    <xf numFmtId="0" fontId="36" fillId="0" borderId="37" xfId="0" applyFont="1" applyBorder="1" applyAlignment="1">
      <alignment horizontal="right"/>
    </xf>
    <xf numFmtId="0" fontId="0" fillId="0" borderId="37" xfId="0" applyBorder="1" applyAlignment="1">
      <alignment horizontal="right"/>
    </xf>
    <xf numFmtId="0" fontId="36" fillId="0" borderId="40" xfId="0" applyFont="1" applyBorder="1" applyAlignment="1">
      <alignment horizontal="right"/>
    </xf>
    <xf numFmtId="0" fontId="0" fillId="0" borderId="40" xfId="0" applyBorder="1" applyAlignment="1">
      <alignment horizontal="right"/>
    </xf>
    <xf numFmtId="0" fontId="0" fillId="0" borderId="0" xfId="0" applyAlignment="1">
      <alignment horizontal="left"/>
    </xf>
    <xf numFmtId="0" fontId="17" fillId="0" borderId="24" xfId="0" applyFont="1" applyBorder="1" applyAlignment="1">
      <alignment horizontal="left" wrapText="1"/>
    </xf>
    <xf numFmtId="0" fontId="17" fillId="0" borderId="24" xfId="0" applyFont="1" applyBorder="1" applyAlignment="1">
      <alignment horizontal="left"/>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applyFont="1" applyBorder="1" applyAlignment="1">
      <alignment horizontal="center" vertical="center"/>
    </xf>
    <xf numFmtId="3" fontId="36" fillId="35" borderId="0" xfId="0" applyNumberFormat="1" applyFont="1" applyFill="1" applyAlignment="1" applyProtection="1">
      <alignment horizontal="center"/>
      <protection locked="0"/>
    </xf>
    <xf numFmtId="14" fontId="0" fillId="35" borderId="0" xfId="0" applyNumberFormat="1" applyFill="1" applyAlignment="1" applyProtection="1">
      <alignment horizontal="center"/>
      <protection locked="0"/>
    </xf>
    <xf numFmtId="0" fontId="35" fillId="36" borderId="28" xfId="0" applyFont="1" applyFill="1" applyBorder="1" applyAlignment="1">
      <alignment horizontal="center" vertical="center"/>
    </xf>
    <xf numFmtId="0" fontId="35" fillId="36" borderId="33" xfId="0" applyFont="1" applyFill="1" applyBorder="1" applyAlignment="1">
      <alignment horizontal="center" vertical="center"/>
    </xf>
    <xf numFmtId="0" fontId="35" fillId="36" borderId="44" xfId="0" applyFont="1" applyFill="1" applyBorder="1" applyAlignment="1">
      <alignment horizontal="center" vertical="center"/>
    </xf>
    <xf numFmtId="0" fontId="35" fillId="0" borderId="67" xfId="0" applyFont="1" applyBorder="1" applyAlignment="1">
      <alignment horizontal="center" vertical="center"/>
    </xf>
    <xf numFmtId="0" fontId="35" fillId="0" borderId="68" xfId="0" applyFont="1" applyBorder="1" applyAlignment="1">
      <alignment horizontal="center" vertical="center"/>
    </xf>
    <xf numFmtId="0" fontId="35" fillId="0" borderId="36" xfId="0" applyFont="1" applyBorder="1" applyAlignment="1">
      <alignment horizontal="center" vertical="center"/>
    </xf>
    <xf numFmtId="0" fontId="35" fillId="0" borderId="39" xfId="0" applyFont="1" applyBorder="1" applyAlignment="1">
      <alignment horizontal="center" vertical="center"/>
    </xf>
    <xf numFmtId="0" fontId="35" fillId="0" borderId="21" xfId="0" applyFont="1" applyBorder="1" applyAlignment="1">
      <alignment horizontal="center" vertical="center"/>
    </xf>
    <xf numFmtId="0" fontId="35" fillId="0" borderId="23" xfId="0" applyFont="1" applyBorder="1" applyAlignment="1">
      <alignment horizontal="center" vertical="center"/>
    </xf>
    <xf numFmtId="164" fontId="35" fillId="0" borderId="63" xfId="42" applyNumberFormat="1" applyFont="1" applyBorder="1" applyAlignment="1">
      <alignment horizontal="center" vertical="center" readingOrder="1"/>
    </xf>
    <xf numFmtId="0" fontId="0" fillId="35" borderId="28" xfId="0" applyFill="1" applyBorder="1" applyAlignment="1" applyProtection="1">
      <alignment horizontal="center" vertical="top" wrapText="1"/>
      <protection locked="0"/>
    </xf>
    <xf numFmtId="0" fontId="0" fillId="35" borderId="44" xfId="0" applyFill="1" applyBorder="1" applyAlignment="1" applyProtection="1">
      <alignment horizontal="center" vertical="top" wrapText="1"/>
      <protection locked="0"/>
    </xf>
    <xf numFmtId="0" fontId="0" fillId="35" borderId="29" xfId="0" applyFill="1" applyBorder="1" applyAlignment="1" applyProtection="1">
      <alignment horizontal="center" vertical="top" wrapText="1"/>
      <protection locked="0"/>
    </xf>
    <xf numFmtId="0" fontId="0" fillId="35" borderId="30" xfId="0" applyFill="1" applyBorder="1" applyAlignment="1" applyProtection="1">
      <alignment horizontal="center" vertical="top" wrapText="1"/>
      <protection locked="0"/>
    </xf>
    <xf numFmtId="0" fontId="0" fillId="35" borderId="31" xfId="0" applyFill="1" applyBorder="1" applyAlignment="1" applyProtection="1">
      <alignment horizontal="center" vertical="top" wrapText="1"/>
      <protection locked="0"/>
    </xf>
    <xf numFmtId="0" fontId="0" fillId="35" borderId="32" xfId="0" applyFill="1" applyBorder="1" applyAlignment="1" applyProtection="1">
      <alignment horizontal="center" vertical="top" wrapText="1"/>
      <protection locked="0"/>
    </xf>
    <xf numFmtId="0" fontId="35" fillId="0" borderId="63" xfId="42" applyNumberFormat="1" applyFont="1" applyBorder="1" applyAlignment="1">
      <alignment horizontal="center" vertical="center"/>
    </xf>
    <xf numFmtId="164" fontId="35" fillId="0" borderId="63" xfId="42" applyNumberFormat="1" applyFont="1" applyBorder="1" applyAlignment="1">
      <alignment horizontal="center" vertical="center"/>
    </xf>
    <xf numFmtId="0" fontId="0" fillId="35" borderId="0" xfId="0" applyFill="1" applyAlignment="1" applyProtection="1">
      <alignment horizontal="center"/>
      <protection locked="0"/>
    </xf>
    <xf numFmtId="49" fontId="36" fillId="35" borderId="0" xfId="0" applyNumberFormat="1" applyFont="1" applyFill="1" applyAlignment="1" applyProtection="1">
      <alignment horizontal="center"/>
      <protection locked="0"/>
    </xf>
    <xf numFmtId="0" fontId="60" fillId="0" borderId="12" xfId="0" applyFont="1" applyBorder="1" applyAlignment="1" applyProtection="1">
      <alignment horizontal="center" vertical="center"/>
      <protection locked="0"/>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Milliers" xfId="42" builtinId="3"/>
    <cellStyle name="Neutre" xfId="8" builtinId="28" customBuiltin="1"/>
    <cellStyle name="Normal" xfId="0" builtinId="0"/>
    <cellStyle name="Pourcentage" xfId="43" builtinId="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43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none">
          <bgColor auto="1"/>
        </patternFill>
      </fill>
      <border>
        <left/>
        <right/>
        <top/>
        <bottom/>
        <vertical/>
        <horizontal/>
      </border>
    </dxf>
  </dxfs>
  <tableStyles count="1" defaultTableStyle="TableStyleMedium2" defaultPivotStyle="PivotStyleLight16">
    <tableStyle name="Tableau invisible" pivot="0" count="1">
      <tableStyleElement type="wholeTable" dxfId="430"/>
    </tableStyle>
  </tableStyles>
  <colors>
    <mruColors>
      <color rgb="FFCDFFCD"/>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558</xdr:row>
          <xdr:rowOff>9525</xdr:rowOff>
        </xdr:from>
        <xdr:to>
          <xdr:col>5</xdr:col>
          <xdr:colOff>28575</xdr:colOff>
          <xdr:row>561</xdr:row>
          <xdr:rowOff>9525</xdr:rowOff>
        </xdr:to>
        <xdr:sp macro="" textlink="">
          <xdr:nvSpPr>
            <xdr:cNvPr id="14558" name="Button 222" hidden="1">
              <a:extLst>
                <a:ext uri="{63B3BB69-23CF-44E3-9099-C40C66FF867C}">
                  <a14:compatExt spid="_x0000_s14558"/>
                </a:ext>
                <a:ext uri="{FF2B5EF4-FFF2-40B4-BE49-F238E27FC236}">
                  <a16:creationId xmlns="" xmlns:a16="http://schemas.microsoft.com/office/drawing/2014/main" id="{00000000-0008-0000-0000-0000DE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Cliquer pour mettre en page le devis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99016</xdr:colOff>
      <xdr:row>0</xdr:row>
      <xdr:rowOff>76200</xdr:rowOff>
    </xdr:from>
    <xdr:to>
      <xdr:col>6</xdr:col>
      <xdr:colOff>657226</xdr:colOff>
      <xdr:row>4</xdr:row>
      <xdr:rowOff>180975</xdr:rowOff>
    </xdr:to>
    <xdr:pic>
      <xdr:nvPicPr>
        <xdr:cNvPr id="2" name="Imag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8804" t="8824" r="3748" b="6861"/>
        <a:stretch/>
      </xdr:blipFill>
      <xdr:spPr>
        <a:xfrm>
          <a:off x="4747216" y="76200"/>
          <a:ext cx="1844085" cy="8572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outlinePr summaryBelow="0"/>
  </sheetPr>
  <dimension ref="A1:W1990"/>
  <sheetViews>
    <sheetView tabSelected="1" showWhiteSpace="0" zoomScaleNormal="100" zoomScaleSheetLayoutView="130" zoomScalePageLayoutView="85" workbookViewId="0">
      <pane ySplit="1" topLeftCell="A2" activePane="bottomLeft" state="frozen"/>
      <selection pane="bottomLeft" activeCell="A2" sqref="A2:F2"/>
    </sheetView>
  </sheetViews>
  <sheetFormatPr baseColWidth="10" defaultColWidth="6.28515625" defaultRowHeight="15" outlineLevelRow="1" x14ac:dyDescent="0.25"/>
  <cols>
    <col min="1" max="1" width="5" style="140" customWidth="1"/>
    <col min="2" max="2" width="59.28515625" style="13" customWidth="1"/>
    <col min="3" max="3" width="9.42578125" style="13" customWidth="1"/>
    <col min="4" max="4" width="9.7109375" style="149" customWidth="1"/>
    <col min="5" max="5" width="10.7109375" style="12" customWidth="1"/>
    <col min="6" max="6" width="12.140625" style="11" customWidth="1"/>
    <col min="7" max="7" width="10" style="219" bestFit="1" customWidth="1"/>
    <col min="10" max="10" width="10.28515625" bestFit="1" customWidth="1"/>
  </cols>
  <sheetData>
    <row r="1" spans="1:23" s="1" customFormat="1" ht="15" customHeight="1" x14ac:dyDescent="0.25">
      <c r="A1" s="136" t="s">
        <v>5</v>
      </c>
      <c r="B1" s="7" t="s">
        <v>6</v>
      </c>
      <c r="C1" s="5" t="s">
        <v>7</v>
      </c>
      <c r="D1" s="147" t="s">
        <v>8</v>
      </c>
      <c r="E1" s="14" t="s">
        <v>40</v>
      </c>
      <c r="F1" s="5" t="s">
        <v>41</v>
      </c>
      <c r="G1" s="239" t="s">
        <v>32</v>
      </c>
      <c r="H1" s="371"/>
      <c r="I1" s="371"/>
      <c r="J1" s="371"/>
      <c r="K1" s="371"/>
      <c r="L1" s="371"/>
      <c r="M1" s="371"/>
      <c r="N1" s="371"/>
      <c r="O1" s="371"/>
      <c r="P1" s="371"/>
      <c r="Q1" s="371"/>
      <c r="R1" s="371"/>
      <c r="S1" s="371"/>
      <c r="T1" s="371"/>
      <c r="U1" s="371"/>
      <c r="V1" s="371"/>
      <c r="W1" s="371"/>
    </row>
    <row r="2" spans="1:23" s="1" customFormat="1" ht="15.6" customHeight="1" x14ac:dyDescent="0.25">
      <c r="A2" s="372"/>
      <c r="B2" s="373"/>
      <c r="C2" s="373"/>
      <c r="D2" s="373"/>
      <c r="E2" s="373"/>
      <c r="F2" s="373"/>
      <c r="G2" s="240"/>
      <c r="H2" s="9"/>
      <c r="I2" s="9"/>
      <c r="J2" s="9"/>
      <c r="K2" s="9"/>
      <c r="L2" s="9"/>
      <c r="M2" s="9"/>
      <c r="N2" s="9"/>
      <c r="O2" s="9"/>
      <c r="P2" s="9"/>
      <c r="Q2" s="9"/>
      <c r="R2" s="9"/>
      <c r="S2" s="9"/>
      <c r="T2" s="9"/>
      <c r="U2" s="9"/>
      <c r="V2" s="9"/>
      <c r="W2" s="9"/>
    </row>
    <row r="3" spans="1:23" s="1" customFormat="1" ht="221.25" customHeight="1" x14ac:dyDescent="0.25">
      <c r="A3" s="374" t="s">
        <v>530</v>
      </c>
      <c r="B3" s="375"/>
      <c r="C3" s="375"/>
      <c r="D3" s="375"/>
      <c r="E3" s="375"/>
      <c r="F3" s="203"/>
      <c r="G3" s="240"/>
      <c r="H3" s="9"/>
      <c r="I3" s="9"/>
      <c r="J3" s="9"/>
      <c r="K3" s="9"/>
      <c r="L3" s="9"/>
      <c r="M3" s="9"/>
      <c r="N3" s="9"/>
      <c r="O3" s="9"/>
      <c r="P3" s="9"/>
      <c r="Q3" s="9"/>
      <c r="R3" s="9"/>
      <c r="S3" s="9"/>
      <c r="T3" s="9"/>
      <c r="U3" s="9"/>
      <c r="V3" s="9"/>
      <c r="W3" s="9"/>
    </row>
    <row r="4" spans="1:23" s="1" customFormat="1" ht="16.5" thickBot="1" x14ac:dyDescent="0.3">
      <c r="A4" s="289"/>
      <c r="B4" s="290"/>
      <c r="C4" s="290"/>
      <c r="D4" s="290"/>
      <c r="E4" s="290"/>
      <c r="F4" s="203"/>
      <c r="G4" s="240"/>
      <c r="H4" s="288"/>
      <c r="I4" s="288"/>
      <c r="J4" s="288"/>
      <c r="K4" s="288"/>
      <c r="L4" s="288"/>
      <c r="M4" s="288"/>
      <c r="N4" s="288"/>
      <c r="O4" s="288"/>
      <c r="P4" s="288"/>
      <c r="Q4" s="288"/>
      <c r="R4" s="288"/>
      <c r="S4" s="288"/>
      <c r="T4" s="288"/>
      <c r="U4" s="288"/>
      <c r="V4" s="288"/>
      <c r="W4" s="288"/>
    </row>
    <row r="5" spans="1:23" ht="21.75" thickBot="1" x14ac:dyDescent="0.3">
      <c r="A5" s="354" t="s">
        <v>132</v>
      </c>
      <c r="B5" s="355"/>
      <c r="C5" s="355"/>
      <c r="D5" s="355"/>
      <c r="E5" s="355"/>
      <c r="F5" s="211">
        <f>IF(MAX(F7:F38)&lt;&gt;0,"A",0)</f>
        <v>0</v>
      </c>
      <c r="G5" s="249"/>
    </row>
    <row r="6" spans="1:23" s="303" customFormat="1" ht="15.75" collapsed="1" x14ac:dyDescent="0.25">
      <c r="A6" s="296"/>
      <c r="B6" s="297"/>
      <c r="C6" s="298"/>
      <c r="D6" s="299"/>
      <c r="E6" s="300"/>
      <c r="F6" s="301"/>
      <c r="G6" s="302"/>
    </row>
    <row r="7" spans="1:23" ht="15.75" hidden="1" customHeight="1" outlineLevel="1" x14ac:dyDescent="0.25">
      <c r="A7" s="166"/>
      <c r="B7" s="171" t="s">
        <v>133</v>
      </c>
      <c r="C7" s="252" t="s">
        <v>2</v>
      </c>
      <c r="D7" s="161"/>
      <c r="E7" s="162"/>
      <c r="F7" s="216">
        <f>E7*D7</f>
        <v>0</v>
      </c>
      <c r="G7" s="243"/>
    </row>
    <row r="8" spans="1:23" ht="26.25" hidden="1" customHeight="1" outlineLevel="1" x14ac:dyDescent="0.25">
      <c r="B8" s="170" t="s">
        <v>143</v>
      </c>
      <c r="F8" s="214">
        <f>IF(F7&lt;&gt;0,"A",0)</f>
        <v>0</v>
      </c>
      <c r="G8" s="248"/>
    </row>
    <row r="9" spans="1:23" ht="15.75" hidden="1" customHeight="1" outlineLevel="1" x14ac:dyDescent="0.25">
      <c r="A9" s="197"/>
      <c r="B9" s="169" t="s">
        <v>134</v>
      </c>
      <c r="C9" s="253" t="s">
        <v>1</v>
      </c>
      <c r="D9" s="163"/>
      <c r="E9" s="186"/>
      <c r="F9" s="188">
        <f>E9*D9</f>
        <v>0</v>
      </c>
      <c r="G9" s="246"/>
    </row>
    <row r="10" spans="1:23" ht="26.25" hidden="1" outlineLevel="1" x14ac:dyDescent="0.25">
      <c r="A10" s="200"/>
      <c r="B10" s="170" t="s">
        <v>135</v>
      </c>
      <c r="C10" s="253"/>
      <c r="E10" s="187"/>
      <c r="F10" s="214">
        <f>IF(F9&lt;&gt;0,"A",0)</f>
        <v>0</v>
      </c>
      <c r="G10" s="247"/>
    </row>
    <row r="11" spans="1:23" ht="15.75" hidden="1" customHeight="1" outlineLevel="1" x14ac:dyDescent="0.25">
      <c r="A11" s="189"/>
      <c r="B11" s="169" t="s">
        <v>137</v>
      </c>
      <c r="C11" s="253" t="s">
        <v>17</v>
      </c>
      <c r="D11" s="163"/>
      <c r="E11" s="164"/>
      <c r="F11" s="188">
        <f>E11*D11</f>
        <v>0</v>
      </c>
      <c r="G11" s="246"/>
    </row>
    <row r="12" spans="1:23" ht="52.5" hidden="1" customHeight="1" outlineLevel="1" x14ac:dyDescent="0.25">
      <c r="A12" s="202"/>
      <c r="B12" s="170" t="s">
        <v>471</v>
      </c>
      <c r="F12" s="214">
        <f>IF(F11&lt;&gt;0,"A",0)</f>
        <v>0</v>
      </c>
      <c r="G12" s="247"/>
    </row>
    <row r="13" spans="1:23" ht="13.9" hidden="1" customHeight="1" outlineLevel="1" x14ac:dyDescent="0.25">
      <c r="A13" s="189"/>
      <c r="B13" s="169" t="s">
        <v>138</v>
      </c>
      <c r="C13" s="253" t="s">
        <v>9</v>
      </c>
      <c r="D13" s="163"/>
      <c r="E13" s="186"/>
      <c r="F13" s="188">
        <f>E13*D13</f>
        <v>0</v>
      </c>
      <c r="G13" s="246"/>
    </row>
    <row r="14" spans="1:23" ht="26.25" hidden="1" outlineLevel="1" x14ac:dyDescent="0.25">
      <c r="A14" s="200"/>
      <c r="B14" s="170" t="s">
        <v>144</v>
      </c>
      <c r="C14" s="253"/>
      <c r="E14" s="187"/>
      <c r="F14" s="214">
        <f>IF(F13&lt;&gt;0,"A",0)</f>
        <v>0</v>
      </c>
      <c r="G14" s="247"/>
    </row>
    <row r="15" spans="1:23" ht="13.9" hidden="1" customHeight="1" outlineLevel="1" x14ac:dyDescent="0.25">
      <c r="A15" s="189"/>
      <c r="B15" s="169" t="s">
        <v>139</v>
      </c>
      <c r="C15" s="253" t="s">
        <v>9</v>
      </c>
      <c r="D15" s="163"/>
      <c r="E15" s="186"/>
      <c r="F15" s="188">
        <f>E15*D15</f>
        <v>0</v>
      </c>
      <c r="G15" s="246"/>
    </row>
    <row r="16" spans="1:23" ht="26.25" hidden="1" outlineLevel="1" x14ac:dyDescent="0.25">
      <c r="A16" s="200"/>
      <c r="B16" s="170" t="s">
        <v>145</v>
      </c>
      <c r="C16" s="253"/>
      <c r="E16" s="187"/>
      <c r="F16" s="214">
        <f>IF(F15&lt;&gt;0,"A",0)</f>
        <v>0</v>
      </c>
      <c r="G16" s="247"/>
    </row>
    <row r="17" spans="1:23" ht="15.75" hidden="1" customHeight="1" outlineLevel="1" x14ac:dyDescent="0.25">
      <c r="A17" s="189"/>
      <c r="B17" s="169" t="s">
        <v>140</v>
      </c>
      <c r="C17" s="253" t="s">
        <v>9</v>
      </c>
      <c r="D17" s="163"/>
      <c r="E17" s="164"/>
      <c r="F17" s="188">
        <f>E17*D17</f>
        <v>0</v>
      </c>
      <c r="G17" s="246"/>
    </row>
    <row r="18" spans="1:23" ht="64.5" hidden="1" outlineLevel="1" x14ac:dyDescent="0.25">
      <c r="A18" s="202"/>
      <c r="B18" s="170" t="s">
        <v>472</v>
      </c>
      <c r="F18" s="214">
        <f>IF(F17&lt;&gt;0,"A",0)</f>
        <v>0</v>
      </c>
      <c r="G18" s="247"/>
    </row>
    <row r="19" spans="1:23" hidden="1" outlineLevel="1" x14ac:dyDescent="0.25">
      <c r="A19" s="198" t="s">
        <v>33</v>
      </c>
      <c r="B19" s="359" t="s">
        <v>478</v>
      </c>
      <c r="C19" s="356"/>
      <c r="D19" s="356"/>
      <c r="E19" s="356"/>
      <c r="F19" s="215">
        <f>IF(F17&lt;&gt;0,"A",0)</f>
        <v>0</v>
      </c>
      <c r="H19" s="218"/>
    </row>
    <row r="20" spans="1:23" ht="18.75" hidden="1" outlineLevel="1" x14ac:dyDescent="0.25">
      <c r="A20" s="189"/>
      <c r="B20" s="172" t="s">
        <v>148</v>
      </c>
      <c r="C20" s="255" t="s">
        <v>1</v>
      </c>
      <c r="D20" s="163"/>
      <c r="E20" s="164"/>
      <c r="F20" s="188">
        <f>E20*D20</f>
        <v>0</v>
      </c>
      <c r="G20" s="246"/>
      <c r="H20" s="275"/>
      <c r="I20" s="275"/>
      <c r="J20" s="275"/>
      <c r="K20" s="275"/>
      <c r="L20" s="275"/>
      <c r="M20" s="275"/>
      <c r="N20" s="275"/>
      <c r="O20" s="275"/>
      <c r="P20" s="275"/>
      <c r="Q20" s="275"/>
      <c r="R20" s="275"/>
      <c r="S20" s="275"/>
      <c r="T20" s="275"/>
      <c r="U20" s="275"/>
      <c r="V20" s="275"/>
      <c r="W20" s="275"/>
    </row>
    <row r="21" spans="1:23" ht="26.25" hidden="1" outlineLevel="1" x14ac:dyDescent="0.25">
      <c r="A21" s="200"/>
      <c r="B21" s="170" t="s">
        <v>149</v>
      </c>
      <c r="D21" s="148"/>
      <c r="E21" s="6"/>
      <c r="F21" s="214">
        <f>IF(F20&lt;&gt;0,"A",0)</f>
        <v>0</v>
      </c>
      <c r="G21" s="247"/>
      <c r="H21" s="275"/>
      <c r="I21" s="275"/>
      <c r="J21" s="275"/>
      <c r="K21" s="275"/>
      <c r="L21" s="275"/>
      <c r="M21" s="275"/>
      <c r="N21" s="275"/>
      <c r="O21" s="275"/>
      <c r="P21" s="275"/>
      <c r="Q21" s="275"/>
      <c r="R21" s="275"/>
      <c r="S21" s="275"/>
      <c r="T21" s="275"/>
      <c r="U21" s="275"/>
      <c r="V21" s="275"/>
      <c r="W21" s="275"/>
    </row>
    <row r="22" spans="1:23" ht="13.9" hidden="1" customHeight="1" outlineLevel="1" x14ac:dyDescent="0.25">
      <c r="A22" s="189"/>
      <c r="B22" s="169" t="s">
        <v>141</v>
      </c>
      <c r="C22" s="253" t="s">
        <v>17</v>
      </c>
      <c r="D22" s="163"/>
      <c r="E22" s="186"/>
      <c r="F22" s="188">
        <f>E22*D22</f>
        <v>0</v>
      </c>
      <c r="G22" s="246"/>
    </row>
    <row r="23" spans="1:23" ht="39" hidden="1" outlineLevel="1" x14ac:dyDescent="0.25">
      <c r="A23" s="200"/>
      <c r="B23" s="170" t="s">
        <v>146</v>
      </c>
      <c r="C23" s="253"/>
      <c r="E23" s="187"/>
      <c r="F23" s="214">
        <f>IF(F22&lt;&gt;0,"A",0)</f>
        <v>0</v>
      </c>
      <c r="G23" s="247"/>
    </row>
    <row r="24" spans="1:23" ht="13.9" hidden="1" customHeight="1" outlineLevel="1" x14ac:dyDescent="0.25">
      <c r="A24" s="189"/>
      <c r="B24" s="169" t="s">
        <v>136</v>
      </c>
      <c r="C24" s="253" t="s">
        <v>9</v>
      </c>
      <c r="D24" s="163"/>
      <c r="E24" s="186"/>
      <c r="F24" s="188">
        <f>E24*D24</f>
        <v>0</v>
      </c>
      <c r="G24" s="246"/>
    </row>
    <row r="25" spans="1:23" ht="26.25" hidden="1" outlineLevel="1" x14ac:dyDescent="0.25">
      <c r="A25" s="200"/>
      <c r="B25" s="170" t="s">
        <v>147</v>
      </c>
      <c r="C25" s="253"/>
      <c r="E25" s="187"/>
      <c r="F25" s="214">
        <f>IF(F24&lt;&gt;0,"A",0)</f>
        <v>0</v>
      </c>
      <c r="G25" s="247"/>
    </row>
    <row r="26" spans="1:23" ht="15.75" hidden="1" customHeight="1" outlineLevel="1" x14ac:dyDescent="0.25">
      <c r="A26" s="197"/>
      <c r="B26" s="169" t="s">
        <v>142</v>
      </c>
      <c r="C26" s="253" t="s">
        <v>17</v>
      </c>
      <c r="D26" s="163"/>
      <c r="E26" s="186"/>
      <c r="F26" s="188">
        <f>E26*D26</f>
        <v>0</v>
      </c>
      <c r="G26" s="246"/>
    </row>
    <row r="27" spans="1:23" ht="39.75" hidden="1" customHeight="1" outlineLevel="1" x14ac:dyDescent="0.25">
      <c r="A27" s="200"/>
      <c r="B27" s="170" t="s">
        <v>473</v>
      </c>
      <c r="C27" s="253"/>
      <c r="E27" s="187"/>
      <c r="F27" s="214">
        <f>IF(F26&lt;&gt;0,"A",0)</f>
        <v>0</v>
      </c>
      <c r="G27" s="247"/>
    </row>
    <row r="28" spans="1:23" hidden="1" outlineLevel="1" x14ac:dyDescent="0.25">
      <c r="A28" s="198" t="s">
        <v>33</v>
      </c>
      <c r="B28" s="359" t="s">
        <v>476</v>
      </c>
      <c r="C28" s="356"/>
      <c r="D28" s="356"/>
      <c r="E28" s="356"/>
      <c r="F28" s="215">
        <f>IF(F26&lt;&gt;0,"A",0)</f>
        <v>0</v>
      </c>
      <c r="H28" s="218"/>
    </row>
    <row r="29" spans="1:23" ht="15.75" hidden="1" customHeight="1" outlineLevel="1" x14ac:dyDescent="0.25">
      <c r="A29" s="197"/>
      <c r="B29" s="169" t="s">
        <v>150</v>
      </c>
      <c r="C29" s="253" t="s">
        <v>17</v>
      </c>
      <c r="D29" s="163"/>
      <c r="E29" s="186"/>
      <c r="F29" s="188">
        <f>E29*D29</f>
        <v>0</v>
      </c>
      <c r="G29" s="246"/>
    </row>
    <row r="30" spans="1:23" ht="51.75" hidden="1" outlineLevel="1" x14ac:dyDescent="0.25">
      <c r="A30" s="200"/>
      <c r="B30" s="170" t="s">
        <v>474</v>
      </c>
      <c r="C30" s="253"/>
      <c r="E30" s="187"/>
      <c r="F30" s="214">
        <f>IF(F29&lt;&gt;0,"A",0)</f>
        <v>0</v>
      </c>
      <c r="G30" s="247"/>
    </row>
    <row r="31" spans="1:23" ht="15.75" hidden="1" customHeight="1" outlineLevel="1" x14ac:dyDescent="0.25">
      <c r="A31" s="189"/>
      <c r="B31" s="304" t="s">
        <v>475</v>
      </c>
      <c r="C31" s="253" t="s">
        <v>17</v>
      </c>
      <c r="D31" s="163"/>
      <c r="E31" s="186"/>
      <c r="F31" s="188">
        <f>E31*D31</f>
        <v>0</v>
      </c>
      <c r="G31" s="246"/>
    </row>
    <row r="32" spans="1:23" ht="51.75" hidden="1" outlineLevel="1" x14ac:dyDescent="0.25">
      <c r="A32" s="200"/>
      <c r="B32" s="305" t="s">
        <v>151</v>
      </c>
      <c r="C32" s="253"/>
      <c r="E32" s="187"/>
      <c r="F32" s="214">
        <f>IF(F31&lt;&gt;0,"A",0)</f>
        <v>0</v>
      </c>
      <c r="G32" s="247"/>
    </row>
    <row r="33" spans="1:23" ht="15.75" hidden="1" customHeight="1" outlineLevel="1" x14ac:dyDescent="0.25">
      <c r="A33" s="189"/>
      <c r="B33" s="304" t="s">
        <v>152</v>
      </c>
      <c r="C33" s="253" t="s">
        <v>17</v>
      </c>
      <c r="D33" s="163"/>
      <c r="E33" s="186"/>
      <c r="F33" s="188">
        <f>E33*D33</f>
        <v>0</v>
      </c>
      <c r="G33" s="246"/>
    </row>
    <row r="34" spans="1:23" ht="51.75" hidden="1" outlineLevel="1" x14ac:dyDescent="0.25">
      <c r="A34" s="200"/>
      <c r="B34" s="305" t="s">
        <v>153</v>
      </c>
      <c r="C34" s="253"/>
      <c r="E34" s="187"/>
      <c r="F34" s="214">
        <f>IF(F33&lt;&gt;0,"A",0)</f>
        <v>0</v>
      </c>
      <c r="G34" s="247"/>
    </row>
    <row r="35" spans="1:23" ht="15.75" hidden="1" outlineLevel="1" x14ac:dyDescent="0.25">
      <c r="A35" s="189"/>
      <c r="B35" s="304" t="s">
        <v>156</v>
      </c>
      <c r="C35" s="253" t="s">
        <v>17</v>
      </c>
      <c r="D35" s="163"/>
      <c r="E35" s="186"/>
      <c r="F35" s="188">
        <f>E35*D35</f>
        <v>0</v>
      </c>
      <c r="G35" s="246"/>
    </row>
    <row r="36" spans="1:23" ht="39" hidden="1" outlineLevel="1" x14ac:dyDescent="0.25">
      <c r="A36" s="200"/>
      <c r="B36" s="305" t="s">
        <v>157</v>
      </c>
      <c r="C36" s="253"/>
      <c r="E36" s="187"/>
      <c r="F36" s="214">
        <f>IF(F35&lt;&gt;0,"A",0)</f>
        <v>0</v>
      </c>
      <c r="G36" s="247"/>
    </row>
    <row r="37" spans="1:23" ht="15.75" hidden="1" outlineLevel="1" x14ac:dyDescent="0.25">
      <c r="A37" s="168"/>
      <c r="B37" s="169" t="s">
        <v>173</v>
      </c>
      <c r="C37" s="253" t="s">
        <v>13</v>
      </c>
      <c r="D37" s="163"/>
      <c r="E37" s="186"/>
      <c r="F37" s="188">
        <f>E37*D37</f>
        <v>0</v>
      </c>
      <c r="G37" s="246"/>
    </row>
    <row r="38" spans="1:23" ht="26.25" hidden="1" outlineLevel="1" x14ac:dyDescent="0.25">
      <c r="A38" s="200"/>
      <c r="B38" s="305" t="s">
        <v>172</v>
      </c>
      <c r="C38" s="253"/>
      <c r="E38" s="187"/>
      <c r="F38" s="214">
        <f>IF(F37&lt;&gt;0,"A",0)</f>
        <v>0</v>
      </c>
      <c r="G38" s="247"/>
    </row>
    <row r="39" spans="1:23" ht="27.75" hidden="1" customHeight="1" outlineLevel="1" x14ac:dyDescent="0.25">
      <c r="A39" s="198" t="s">
        <v>33</v>
      </c>
      <c r="B39" s="359" t="s">
        <v>477</v>
      </c>
      <c r="C39" s="356"/>
      <c r="D39" s="356"/>
      <c r="E39" s="356"/>
      <c r="F39" s="215">
        <f>IF(F5&lt;&gt;0,"A",0)</f>
        <v>0</v>
      </c>
      <c r="H39" s="218"/>
    </row>
    <row r="40" spans="1:23" s="1" customFormat="1" ht="15.75" x14ac:dyDescent="0.25">
      <c r="A40" s="289"/>
      <c r="B40" s="290"/>
      <c r="C40" s="290"/>
      <c r="D40" s="290"/>
      <c r="E40" s="290"/>
      <c r="F40" s="203"/>
      <c r="G40" s="240"/>
      <c r="H40" s="288"/>
      <c r="I40" s="288"/>
      <c r="J40" s="288"/>
      <c r="K40" s="288"/>
      <c r="L40" s="288"/>
      <c r="M40" s="288"/>
      <c r="N40" s="288"/>
      <c r="O40" s="288"/>
      <c r="P40" s="288"/>
      <c r="Q40" s="288"/>
      <c r="R40" s="288"/>
      <c r="S40" s="288"/>
      <c r="T40" s="288"/>
      <c r="U40" s="288"/>
      <c r="V40" s="288"/>
      <c r="W40" s="288"/>
    </row>
    <row r="41" spans="1:23" s="1" customFormat="1" ht="16.5" thickBot="1" x14ac:dyDescent="0.3">
      <c r="A41" s="289"/>
      <c r="B41" s="290"/>
      <c r="C41" s="290"/>
      <c r="D41" s="290"/>
      <c r="E41" s="290"/>
      <c r="F41" s="203"/>
      <c r="G41" s="240"/>
      <c r="H41" s="288"/>
      <c r="I41" s="288"/>
      <c r="J41" s="288"/>
      <c r="K41" s="288"/>
      <c r="L41" s="288"/>
      <c r="M41" s="288"/>
      <c r="N41" s="288"/>
      <c r="O41" s="288"/>
      <c r="P41" s="288"/>
      <c r="Q41" s="288"/>
      <c r="R41" s="288"/>
      <c r="S41" s="288"/>
      <c r="T41" s="288"/>
      <c r="U41" s="288"/>
      <c r="V41" s="288"/>
      <c r="W41" s="288"/>
    </row>
    <row r="42" spans="1:23" ht="21.75" thickBot="1" x14ac:dyDescent="0.3">
      <c r="A42" s="354" t="s">
        <v>154</v>
      </c>
      <c r="B42" s="355"/>
      <c r="C42" s="355"/>
      <c r="D42" s="355"/>
      <c r="E42" s="355"/>
      <c r="F42" s="211">
        <f>IF(MAX(F44:F78)&lt;&gt;0,"A",0)</f>
        <v>0</v>
      </c>
      <c r="G42" s="249"/>
    </row>
    <row r="43" spans="1:23" s="1" customFormat="1" ht="15.75" x14ac:dyDescent="0.25">
      <c r="A43" s="289"/>
      <c r="B43" s="290"/>
      <c r="C43" s="290"/>
      <c r="D43" s="290"/>
      <c r="E43" s="290"/>
      <c r="F43" s="203"/>
      <c r="G43" s="240"/>
      <c r="H43" s="288"/>
      <c r="I43" s="288"/>
      <c r="J43" s="288"/>
      <c r="K43" s="288"/>
      <c r="L43" s="288"/>
      <c r="M43" s="288"/>
      <c r="N43" s="288"/>
      <c r="O43" s="288"/>
      <c r="P43" s="288"/>
      <c r="Q43" s="288"/>
      <c r="R43" s="288"/>
      <c r="S43" s="288"/>
      <c r="T43" s="288"/>
      <c r="U43" s="288"/>
      <c r="V43" s="288"/>
      <c r="W43" s="288"/>
    </row>
    <row r="44" spans="1:23" ht="18.75" collapsed="1" x14ac:dyDescent="0.25">
      <c r="A44" s="137"/>
      <c r="B44" s="364" t="s">
        <v>155</v>
      </c>
      <c r="C44" s="365"/>
      <c r="D44" s="365"/>
      <c r="E44" s="365"/>
      <c r="F44" s="212">
        <f>IF(SUM(F45:F48)&lt;&gt;0,"A",0)</f>
        <v>0</v>
      </c>
      <c r="G44" s="242"/>
    </row>
    <row r="45" spans="1:23" ht="15.75" hidden="1" customHeight="1" outlineLevel="1" x14ac:dyDescent="0.25">
      <c r="A45" s="197"/>
      <c r="B45" s="169" t="s">
        <v>184</v>
      </c>
      <c r="C45" s="253" t="s">
        <v>1</v>
      </c>
      <c r="D45" s="163"/>
      <c r="E45" s="186"/>
      <c r="F45" s="188">
        <f>E45*D45</f>
        <v>0</v>
      </c>
      <c r="G45" s="246"/>
    </row>
    <row r="46" spans="1:23" ht="15" hidden="1" customHeight="1" outlineLevel="1" x14ac:dyDescent="0.25">
      <c r="A46" s="200"/>
      <c r="B46" s="170" t="s">
        <v>479</v>
      </c>
      <c r="C46" s="253"/>
      <c r="D46" s="148"/>
      <c r="E46" s="188"/>
      <c r="F46" s="214">
        <f>IF(F45&lt;&gt;0,"A",0)</f>
        <v>0</v>
      </c>
      <c r="G46" s="247"/>
    </row>
    <row r="47" spans="1:23" ht="15.75" hidden="1" customHeight="1" outlineLevel="1" x14ac:dyDescent="0.25">
      <c r="A47" s="189"/>
      <c r="B47" s="169" t="s">
        <v>26</v>
      </c>
      <c r="C47" s="253" t="s">
        <v>1</v>
      </c>
      <c r="D47" s="163"/>
      <c r="E47" s="186"/>
      <c r="F47" s="188">
        <f>E47*D47</f>
        <v>0</v>
      </c>
      <c r="G47" s="246"/>
    </row>
    <row r="48" spans="1:23" ht="15" hidden="1" customHeight="1" outlineLevel="1" x14ac:dyDescent="0.25">
      <c r="A48" s="200"/>
      <c r="B48" s="170" t="s">
        <v>479</v>
      </c>
      <c r="C48" s="253"/>
      <c r="D48" s="148"/>
      <c r="E48" s="188"/>
      <c r="F48" s="214">
        <f>IF(F47&lt;&gt;0,"A",0)</f>
        <v>0</v>
      </c>
      <c r="G48" s="247"/>
    </row>
    <row r="49" spans="1:23" ht="15.6" hidden="1" customHeight="1" outlineLevel="1" x14ac:dyDescent="0.25">
      <c r="A49" s="199" t="s">
        <v>33</v>
      </c>
      <c r="B49" s="359" t="s">
        <v>480</v>
      </c>
      <c r="C49" s="356"/>
      <c r="D49" s="356"/>
      <c r="E49" s="356"/>
      <c r="F49" s="215">
        <f>IF(F44&lt;&gt;0,"A",0)</f>
        <v>0</v>
      </c>
      <c r="H49" s="218"/>
    </row>
    <row r="50" spans="1:23" ht="18.75" collapsed="1" x14ac:dyDescent="0.25">
      <c r="A50" s="137"/>
      <c r="B50" s="364" t="s">
        <v>121</v>
      </c>
      <c r="C50" s="365"/>
      <c r="D50" s="365"/>
      <c r="E50" s="365"/>
      <c r="F50" s="212">
        <f>IF(SUM(F52:F67)&lt;&gt;0,"A",0)</f>
        <v>0</v>
      </c>
      <c r="G50" s="242"/>
    </row>
    <row r="51" spans="1:23" hidden="1" outlineLevel="1" x14ac:dyDescent="0.25">
      <c r="A51" s="198" t="s">
        <v>33</v>
      </c>
      <c r="B51" s="357" t="s">
        <v>482</v>
      </c>
      <c r="C51" s="358"/>
      <c r="D51" s="358"/>
      <c r="E51" s="358"/>
      <c r="F51" s="215">
        <f>IF(F50&lt;&gt;0,"A",0)</f>
        <v>0</v>
      </c>
      <c r="H51" s="218"/>
    </row>
    <row r="52" spans="1:23" ht="15.75" hidden="1" customHeight="1" outlineLevel="1" x14ac:dyDescent="0.25">
      <c r="A52" s="189"/>
      <c r="B52" s="309" t="s">
        <v>160</v>
      </c>
      <c r="C52" s="253" t="s">
        <v>9</v>
      </c>
      <c r="D52" s="163"/>
      <c r="E52" s="186"/>
      <c r="F52" s="188">
        <f>E52*D52</f>
        <v>0</v>
      </c>
      <c r="G52" s="246"/>
    </row>
    <row r="53" spans="1:23" ht="26.25" hidden="1" outlineLevel="1" x14ac:dyDescent="0.25">
      <c r="A53" s="200"/>
      <c r="B53" s="170" t="s">
        <v>161</v>
      </c>
      <c r="C53" s="253"/>
      <c r="E53" s="187"/>
      <c r="F53" s="214">
        <f>IF(F52&lt;&gt;0,"A",0)</f>
        <v>0</v>
      </c>
      <c r="G53" s="247"/>
    </row>
    <row r="54" spans="1:23" ht="15.75" hidden="1" customHeight="1" outlineLevel="1" x14ac:dyDescent="0.25">
      <c r="A54" s="189"/>
      <c r="B54" s="309" t="s">
        <v>162</v>
      </c>
      <c r="C54" s="253" t="s">
        <v>9</v>
      </c>
      <c r="D54" s="163"/>
      <c r="E54" s="186"/>
      <c r="F54" s="188">
        <f>E54*D54</f>
        <v>0</v>
      </c>
      <c r="G54" s="246"/>
    </row>
    <row r="55" spans="1:23" ht="26.25" hidden="1" outlineLevel="1" x14ac:dyDescent="0.25">
      <c r="A55" s="200"/>
      <c r="B55" s="170" t="s">
        <v>163</v>
      </c>
      <c r="C55" s="253"/>
      <c r="E55" s="187"/>
      <c r="F55" s="214">
        <f>IF(F54&lt;&gt;0,"A",0)</f>
        <v>0</v>
      </c>
      <c r="G55" s="247"/>
    </row>
    <row r="56" spans="1:23" ht="15.75" hidden="1" customHeight="1" outlineLevel="1" x14ac:dyDescent="0.25">
      <c r="A56" s="189"/>
      <c r="B56" s="169" t="s">
        <v>158</v>
      </c>
      <c r="C56" s="253" t="s">
        <v>1</v>
      </c>
      <c r="D56" s="163"/>
      <c r="E56" s="186"/>
      <c r="F56" s="188">
        <f>E56*D56</f>
        <v>0</v>
      </c>
      <c r="G56" s="246"/>
    </row>
    <row r="57" spans="1:23" ht="40.5" hidden="1" customHeight="1" outlineLevel="1" x14ac:dyDescent="0.25">
      <c r="A57" s="200"/>
      <c r="B57" s="170" t="s">
        <v>485</v>
      </c>
      <c r="C57" s="253"/>
      <c r="E57" s="187"/>
      <c r="F57" s="214">
        <f>IF(F56&lt;&gt;0,"A",0)</f>
        <v>0</v>
      </c>
      <c r="G57" s="247"/>
    </row>
    <row r="58" spans="1:23" ht="37.5" hidden="1" customHeight="1" outlineLevel="1" x14ac:dyDescent="0.25">
      <c r="A58" s="199" t="s">
        <v>33</v>
      </c>
      <c r="B58" s="359" t="s">
        <v>483</v>
      </c>
      <c r="C58" s="356"/>
      <c r="D58" s="356"/>
      <c r="E58" s="356"/>
      <c r="F58" s="215">
        <f>IF(F56&lt;&gt;0,"A",0)</f>
        <v>0</v>
      </c>
      <c r="H58" s="218"/>
    </row>
    <row r="59" spans="1:23" ht="15.75" hidden="1" customHeight="1" outlineLevel="1" x14ac:dyDescent="0.25">
      <c r="A59" s="189"/>
      <c r="B59" s="169" t="s">
        <v>159</v>
      </c>
      <c r="C59" s="253" t="s">
        <v>1</v>
      </c>
      <c r="D59" s="163"/>
      <c r="E59" s="186"/>
      <c r="F59" s="188">
        <f>E59*D59</f>
        <v>0</v>
      </c>
      <c r="G59" s="246"/>
    </row>
    <row r="60" spans="1:23" ht="39" hidden="1" customHeight="1" outlineLevel="1" x14ac:dyDescent="0.25">
      <c r="A60" s="200"/>
      <c r="B60" s="170" t="s">
        <v>486</v>
      </c>
      <c r="C60" s="253"/>
      <c r="E60" s="187"/>
      <c r="F60" s="214">
        <f>IF(F59&lt;&gt;0,"A",0)</f>
        <v>0</v>
      </c>
      <c r="G60" s="247"/>
    </row>
    <row r="61" spans="1:23" ht="36.75" hidden="1" customHeight="1" outlineLevel="1" x14ac:dyDescent="0.25">
      <c r="A61" s="199" t="s">
        <v>33</v>
      </c>
      <c r="B61" s="359" t="s">
        <v>484</v>
      </c>
      <c r="C61" s="356"/>
      <c r="D61" s="356"/>
      <c r="E61" s="356"/>
      <c r="F61" s="215">
        <f>IF(F59&lt;&gt;0,"A",0)</f>
        <v>0</v>
      </c>
      <c r="H61" s="218"/>
    </row>
    <row r="62" spans="1:23" ht="18.75" hidden="1" outlineLevel="1" x14ac:dyDescent="0.25">
      <c r="A62" s="189"/>
      <c r="B62" s="172" t="s">
        <v>164</v>
      </c>
      <c r="C62" s="255" t="s">
        <v>1</v>
      </c>
      <c r="D62" s="163"/>
      <c r="E62" s="164"/>
      <c r="F62" s="188">
        <f>E62*D62</f>
        <v>0</v>
      </c>
      <c r="G62" s="246"/>
      <c r="H62" s="275"/>
      <c r="I62" s="275"/>
      <c r="J62" s="275"/>
      <c r="K62" s="275"/>
      <c r="L62" s="275"/>
      <c r="M62" s="275"/>
      <c r="N62" s="275"/>
      <c r="O62" s="275"/>
      <c r="P62" s="275"/>
      <c r="Q62" s="275"/>
      <c r="R62" s="275"/>
      <c r="S62" s="275"/>
      <c r="T62" s="275"/>
      <c r="U62" s="275"/>
      <c r="V62" s="275"/>
      <c r="W62" s="275"/>
    </row>
    <row r="63" spans="1:23" ht="39" hidden="1" outlineLevel="1" x14ac:dyDescent="0.25">
      <c r="A63" s="200"/>
      <c r="B63" s="170" t="s">
        <v>165</v>
      </c>
      <c r="D63" s="148"/>
      <c r="E63" s="6"/>
      <c r="F63" s="214">
        <f>IF(F62&lt;&gt;0,"A",0)</f>
        <v>0</v>
      </c>
      <c r="G63" s="247"/>
      <c r="H63" s="275"/>
      <c r="I63" s="275"/>
      <c r="J63" s="275"/>
      <c r="K63" s="275"/>
      <c r="L63" s="275"/>
      <c r="M63" s="275"/>
      <c r="N63" s="275"/>
      <c r="O63" s="275"/>
      <c r="P63" s="275"/>
      <c r="Q63" s="275"/>
      <c r="R63" s="275"/>
      <c r="S63" s="275"/>
      <c r="T63" s="275"/>
      <c r="U63" s="275"/>
      <c r="V63" s="275"/>
      <c r="W63" s="275"/>
    </row>
    <row r="64" spans="1:23" ht="18.75" hidden="1" outlineLevel="1" x14ac:dyDescent="0.25">
      <c r="A64" s="189"/>
      <c r="B64" s="172" t="s">
        <v>166</v>
      </c>
      <c r="C64" s="253" t="s">
        <v>0</v>
      </c>
      <c r="D64" s="163"/>
      <c r="E64" s="164"/>
      <c r="F64" s="188">
        <f>E64*D64</f>
        <v>0</v>
      </c>
      <c r="G64" s="246"/>
      <c r="H64" s="275"/>
      <c r="I64" s="275"/>
      <c r="J64" s="275"/>
      <c r="K64" s="275"/>
      <c r="L64" s="275"/>
      <c r="M64" s="275"/>
      <c r="N64" s="275"/>
      <c r="O64" s="275"/>
      <c r="P64" s="275"/>
      <c r="Q64" s="275"/>
      <c r="R64" s="275"/>
      <c r="S64" s="275"/>
      <c r="T64" s="275"/>
      <c r="U64" s="275"/>
      <c r="V64" s="275"/>
      <c r="W64" s="275"/>
    </row>
    <row r="65" spans="1:23" ht="39" hidden="1" outlineLevel="1" x14ac:dyDescent="0.25">
      <c r="A65" s="200"/>
      <c r="B65" s="170" t="s">
        <v>167</v>
      </c>
      <c r="D65" s="148"/>
      <c r="E65" s="6"/>
      <c r="F65" s="214">
        <f>IF(F64&lt;&gt;0,"A",0)</f>
        <v>0</v>
      </c>
      <c r="G65" s="247"/>
      <c r="H65" s="275"/>
      <c r="I65" s="275"/>
      <c r="J65" s="275"/>
      <c r="K65" s="275"/>
      <c r="L65" s="275"/>
      <c r="M65" s="275"/>
      <c r="N65" s="275"/>
      <c r="O65" s="275"/>
      <c r="P65" s="275"/>
      <c r="Q65" s="275"/>
      <c r="R65" s="275"/>
      <c r="S65" s="275"/>
      <c r="T65" s="275"/>
      <c r="U65" s="275"/>
      <c r="V65" s="275"/>
      <c r="W65" s="275"/>
    </row>
    <row r="66" spans="1:23" ht="18.75" hidden="1" outlineLevel="1" x14ac:dyDescent="0.25">
      <c r="A66" s="189"/>
      <c r="B66" s="172" t="s">
        <v>168</v>
      </c>
      <c r="C66" s="253" t="s">
        <v>9</v>
      </c>
      <c r="D66" s="163"/>
      <c r="E66" s="164"/>
      <c r="F66" s="188">
        <f>E66*D66</f>
        <v>0</v>
      </c>
      <c r="G66" s="246"/>
      <c r="H66" s="275"/>
      <c r="I66" s="275"/>
      <c r="J66" s="275"/>
      <c r="K66" s="275"/>
      <c r="L66" s="275"/>
      <c r="M66" s="275"/>
      <c r="N66" s="275"/>
      <c r="O66" s="275"/>
      <c r="P66" s="275"/>
      <c r="Q66" s="275"/>
      <c r="R66" s="275"/>
      <c r="S66" s="275"/>
      <c r="T66" s="275"/>
      <c r="U66" s="275"/>
      <c r="V66" s="275"/>
      <c r="W66" s="275"/>
    </row>
    <row r="67" spans="1:23" ht="26.25" hidden="1" outlineLevel="1" x14ac:dyDescent="0.25">
      <c r="A67" s="200"/>
      <c r="B67" s="170" t="s">
        <v>169</v>
      </c>
      <c r="D67" s="148"/>
      <c r="E67" s="6"/>
      <c r="F67" s="214">
        <f>IF(F66&lt;&gt;0,"A",0)</f>
        <v>0</v>
      </c>
      <c r="G67" s="247"/>
      <c r="H67" s="275"/>
      <c r="I67" s="275"/>
      <c r="J67" s="275"/>
      <c r="K67" s="275"/>
      <c r="L67" s="275"/>
      <c r="M67" s="275"/>
      <c r="N67" s="275"/>
      <c r="O67" s="275"/>
      <c r="P67" s="275"/>
      <c r="Q67" s="275"/>
      <c r="R67" s="275"/>
      <c r="S67" s="275"/>
      <c r="T67" s="275"/>
      <c r="U67" s="275"/>
      <c r="V67" s="275"/>
      <c r="W67" s="275"/>
    </row>
    <row r="68" spans="1:23" hidden="1" outlineLevel="1" x14ac:dyDescent="0.25">
      <c r="A68" s="199" t="s">
        <v>33</v>
      </c>
      <c r="B68" s="359" t="s">
        <v>491</v>
      </c>
      <c r="C68" s="356"/>
      <c r="D68" s="356"/>
      <c r="E68" s="356"/>
      <c r="F68" s="215">
        <f>IF(F66&lt;&gt;0,"A",0)</f>
        <v>0</v>
      </c>
      <c r="H68" s="218"/>
    </row>
    <row r="69" spans="1:23" ht="25.5" hidden="1" customHeight="1" outlineLevel="1" x14ac:dyDescent="0.25">
      <c r="A69" s="310"/>
      <c r="B69" s="367" t="s">
        <v>180</v>
      </c>
      <c r="C69" s="368"/>
      <c r="D69" s="368"/>
      <c r="E69" s="368"/>
      <c r="F69" s="311">
        <f>IF(F50&lt;&gt;0,"A",0)</f>
        <v>0</v>
      </c>
      <c r="G69" s="312"/>
      <c r="H69" s="218"/>
    </row>
    <row r="70" spans="1:23" ht="18.75" collapsed="1" x14ac:dyDescent="0.25">
      <c r="A70" s="137"/>
      <c r="B70" s="364" t="s">
        <v>122</v>
      </c>
      <c r="C70" s="365"/>
      <c r="D70" s="365"/>
      <c r="E70" s="365"/>
      <c r="F70" s="212">
        <f>IF(SUM(F71:F78)&lt;&gt;0,"A",0)</f>
        <v>0</v>
      </c>
      <c r="G70" s="242"/>
    </row>
    <row r="71" spans="1:23" ht="15.75" hidden="1" customHeight="1" outlineLevel="1" x14ac:dyDescent="0.25">
      <c r="A71" s="166"/>
      <c r="B71" s="169" t="s">
        <v>170</v>
      </c>
      <c r="C71" s="253" t="s">
        <v>1</v>
      </c>
      <c r="D71" s="163"/>
      <c r="E71" s="186"/>
      <c r="F71" s="188">
        <f>E71*D71</f>
        <v>0</v>
      </c>
      <c r="G71" s="246"/>
    </row>
    <row r="72" spans="1:23" ht="42.75" hidden="1" customHeight="1" outlineLevel="1" x14ac:dyDescent="0.25">
      <c r="B72" s="170" t="s">
        <v>171</v>
      </c>
      <c r="C72" s="253"/>
      <c r="E72" s="187"/>
      <c r="F72" s="214">
        <f>IF(F71&lt;&gt;0,"A",0)</f>
        <v>0</v>
      </c>
      <c r="G72" s="247"/>
    </row>
    <row r="73" spans="1:23" ht="15.75" hidden="1" outlineLevel="1" x14ac:dyDescent="0.25">
      <c r="A73" s="165"/>
      <c r="B73" s="304" t="s">
        <v>176</v>
      </c>
      <c r="C73" s="253" t="s">
        <v>1</v>
      </c>
      <c r="D73" s="163"/>
      <c r="E73" s="186"/>
      <c r="F73" s="188">
        <f>E73*D73</f>
        <v>0</v>
      </c>
      <c r="G73" s="246"/>
    </row>
    <row r="74" spans="1:23" ht="39" hidden="1" outlineLevel="1" x14ac:dyDescent="0.25">
      <c r="B74" s="305" t="s">
        <v>178</v>
      </c>
      <c r="C74" s="253"/>
      <c r="E74" s="187"/>
      <c r="F74" s="214">
        <f>IF(F73&lt;&gt;0,"A",0)</f>
        <v>0</v>
      </c>
      <c r="G74" s="247"/>
    </row>
    <row r="75" spans="1:23" ht="15.75" hidden="1" outlineLevel="1" x14ac:dyDescent="0.25">
      <c r="A75" s="165"/>
      <c r="B75" s="304" t="s">
        <v>177</v>
      </c>
      <c r="C75" s="253" t="s">
        <v>1</v>
      </c>
      <c r="D75" s="163"/>
      <c r="E75" s="186"/>
      <c r="F75" s="188">
        <f>E75*D75</f>
        <v>0</v>
      </c>
      <c r="G75" s="246"/>
    </row>
    <row r="76" spans="1:23" ht="39" hidden="1" outlineLevel="1" x14ac:dyDescent="0.25">
      <c r="B76" s="305" t="s">
        <v>179</v>
      </c>
      <c r="C76" s="253"/>
      <c r="E76" s="187"/>
      <c r="F76" s="214">
        <f>IF(F75&lt;&gt;0,"A",0)</f>
        <v>0</v>
      </c>
      <c r="G76" s="247"/>
    </row>
    <row r="77" spans="1:23" ht="15.75" hidden="1" customHeight="1" outlineLevel="1" x14ac:dyDescent="0.25">
      <c r="A77" s="165"/>
      <c r="B77" s="169" t="s">
        <v>174</v>
      </c>
      <c r="C77" s="253" t="s">
        <v>1</v>
      </c>
      <c r="D77" s="163"/>
      <c r="E77" s="186"/>
      <c r="F77" s="188">
        <f>E77*D77</f>
        <v>0</v>
      </c>
      <c r="G77" s="246"/>
    </row>
    <row r="78" spans="1:23" ht="39" hidden="1" outlineLevel="1" x14ac:dyDescent="0.25">
      <c r="B78" s="170" t="s">
        <v>175</v>
      </c>
      <c r="C78" s="253"/>
      <c r="E78" s="187"/>
      <c r="F78" s="214">
        <f>IF(F77&lt;&gt;0,"A",0)</f>
        <v>0</v>
      </c>
      <c r="G78" s="247"/>
    </row>
    <row r="79" spans="1:23" hidden="1" outlineLevel="1" x14ac:dyDescent="0.25">
      <c r="A79" s="199" t="s">
        <v>33</v>
      </c>
      <c r="B79" s="359" t="s">
        <v>481</v>
      </c>
      <c r="C79" s="356"/>
      <c r="D79" s="356"/>
      <c r="E79" s="356"/>
      <c r="F79" s="215">
        <f>IF(SUM(F71:F76)&lt;&gt;0,"A",0)</f>
        <v>0</v>
      </c>
      <c r="H79" s="218"/>
    </row>
    <row r="80" spans="1:23" s="1" customFormat="1" ht="15.75" x14ac:dyDescent="0.25">
      <c r="A80" s="289"/>
      <c r="B80" s="290"/>
      <c r="C80" s="290"/>
      <c r="D80" s="290"/>
      <c r="E80" s="290"/>
      <c r="F80" s="203"/>
      <c r="G80" s="240"/>
      <c r="H80" s="288"/>
      <c r="I80" s="288"/>
      <c r="J80" s="288"/>
      <c r="K80" s="288"/>
      <c r="L80" s="288"/>
      <c r="M80" s="288"/>
      <c r="N80" s="288"/>
      <c r="O80" s="288"/>
      <c r="P80" s="288"/>
      <c r="Q80" s="288"/>
      <c r="R80" s="288"/>
      <c r="S80" s="288"/>
      <c r="T80" s="288"/>
      <c r="U80" s="288"/>
      <c r="V80" s="288"/>
      <c r="W80" s="288"/>
    </row>
    <row r="81" spans="1:23" s="1" customFormat="1" ht="16.5" thickBot="1" x14ac:dyDescent="0.3">
      <c r="A81" s="307"/>
      <c r="B81" s="308"/>
      <c r="C81" s="308"/>
      <c r="D81" s="308"/>
      <c r="E81" s="308"/>
      <c r="F81" s="203"/>
      <c r="G81" s="240"/>
      <c r="H81" s="306"/>
      <c r="I81" s="306"/>
      <c r="J81" s="306"/>
      <c r="K81" s="306"/>
      <c r="L81" s="306"/>
      <c r="M81" s="306"/>
      <c r="N81" s="306"/>
      <c r="O81" s="306"/>
      <c r="P81" s="306"/>
      <c r="Q81" s="306"/>
      <c r="R81" s="306"/>
      <c r="S81" s="306"/>
      <c r="T81" s="306"/>
      <c r="U81" s="306"/>
      <c r="V81" s="306"/>
      <c r="W81" s="306"/>
    </row>
    <row r="82" spans="1:23" ht="21.75" thickBot="1" x14ac:dyDescent="0.3">
      <c r="A82" s="354" t="s">
        <v>181</v>
      </c>
      <c r="B82" s="355"/>
      <c r="C82" s="355"/>
      <c r="D82" s="355"/>
      <c r="E82" s="355"/>
      <c r="F82" s="211">
        <f>IF(MAX(F84:F124)&lt;&gt;0,"A",0)</f>
        <v>0</v>
      </c>
      <c r="G82" s="249"/>
    </row>
    <row r="83" spans="1:23" ht="15.75" x14ac:dyDescent="0.25">
      <c r="A83" s="145"/>
      <c r="B83" s="18"/>
      <c r="C83" s="257"/>
      <c r="D83" s="146"/>
      <c r="E83" s="20"/>
      <c r="F83" s="19"/>
    </row>
    <row r="84" spans="1:23" ht="18.75" collapsed="1" x14ac:dyDescent="0.25">
      <c r="A84" s="137"/>
      <c r="B84" s="364" t="s">
        <v>25</v>
      </c>
      <c r="C84" s="365"/>
      <c r="D84" s="365"/>
      <c r="E84" s="365"/>
      <c r="F84" s="212">
        <f>IF(SUM(F85:F88)&lt;&gt;0,"A",0)</f>
        <v>0</v>
      </c>
      <c r="G84" s="242"/>
    </row>
    <row r="85" spans="1:23" ht="15.75" hidden="1" customHeight="1" outlineLevel="1" x14ac:dyDescent="0.25">
      <c r="A85" s="197"/>
      <c r="B85" s="169" t="s">
        <v>183</v>
      </c>
      <c r="C85" s="253" t="s">
        <v>1</v>
      </c>
      <c r="D85" s="163"/>
      <c r="E85" s="186"/>
      <c r="F85" s="188">
        <f>E85*D85</f>
        <v>0</v>
      </c>
      <c r="G85" s="246"/>
    </row>
    <row r="86" spans="1:23" ht="15" hidden="1" customHeight="1" outlineLevel="1" x14ac:dyDescent="0.25">
      <c r="A86" s="200"/>
      <c r="B86" s="170" t="s">
        <v>479</v>
      </c>
      <c r="C86" s="253"/>
      <c r="D86" s="148"/>
      <c r="E86" s="188"/>
      <c r="F86" s="214">
        <f>IF(F85&lt;&gt;0,"A",0)</f>
        <v>0</v>
      </c>
      <c r="G86" s="247"/>
    </row>
    <row r="87" spans="1:23" ht="15.75" hidden="1" customHeight="1" outlineLevel="1" x14ac:dyDescent="0.25">
      <c r="A87" s="189"/>
      <c r="B87" s="169" t="s">
        <v>182</v>
      </c>
      <c r="C87" s="253" t="s">
        <v>1</v>
      </c>
      <c r="D87" s="163"/>
      <c r="E87" s="186"/>
      <c r="F87" s="188">
        <f>E87*D87</f>
        <v>0</v>
      </c>
      <c r="G87" s="246"/>
    </row>
    <row r="88" spans="1:23" ht="15" hidden="1" customHeight="1" outlineLevel="1" x14ac:dyDescent="0.25">
      <c r="A88" s="200"/>
      <c r="B88" s="170" t="s">
        <v>479</v>
      </c>
      <c r="C88" s="253"/>
      <c r="D88" s="148"/>
      <c r="E88" s="188"/>
      <c r="F88" s="214">
        <f>IF(F87&lt;&gt;0,"A",0)</f>
        <v>0</v>
      </c>
      <c r="G88" s="247"/>
    </row>
    <row r="89" spans="1:23" ht="15.6" hidden="1" customHeight="1" outlineLevel="1" x14ac:dyDescent="0.25">
      <c r="A89" s="199" t="s">
        <v>33</v>
      </c>
      <c r="B89" s="359" t="s">
        <v>34</v>
      </c>
      <c r="C89" s="356"/>
      <c r="D89" s="356"/>
      <c r="E89" s="356"/>
      <c r="F89" s="215">
        <f>IF(F84&lt;&gt;0,"A",0)</f>
        <v>0</v>
      </c>
      <c r="H89" s="218"/>
    </row>
    <row r="90" spans="1:23" ht="18.75" collapsed="1" x14ac:dyDescent="0.25">
      <c r="A90" s="137"/>
      <c r="B90" s="364" t="s">
        <v>194</v>
      </c>
      <c r="C90" s="365"/>
      <c r="D90" s="365"/>
      <c r="E90" s="365"/>
      <c r="F90" s="212">
        <f>IF(SUM(F91:F114)&lt;&gt;0,"A",0)</f>
        <v>0</v>
      </c>
      <c r="G90" s="242"/>
    </row>
    <row r="91" spans="1:23" ht="15.75" hidden="1" customHeight="1" outlineLevel="1" x14ac:dyDescent="0.25">
      <c r="A91" s="189"/>
      <c r="B91" s="169" t="s">
        <v>185</v>
      </c>
      <c r="C91" s="253" t="s">
        <v>9</v>
      </c>
      <c r="D91" s="163"/>
      <c r="E91" s="186"/>
      <c r="F91" s="188">
        <f>E91*D91</f>
        <v>0</v>
      </c>
      <c r="G91" s="246"/>
    </row>
    <row r="92" spans="1:23" ht="26.25" hidden="1" outlineLevel="1" x14ac:dyDescent="0.25">
      <c r="A92" s="200"/>
      <c r="B92" s="313" t="s">
        <v>190</v>
      </c>
      <c r="C92" s="253"/>
      <c r="E92" s="187"/>
      <c r="F92" s="214">
        <f>IF(F91&lt;&gt;0,"A",0)</f>
        <v>0</v>
      </c>
      <c r="G92" s="247"/>
    </row>
    <row r="93" spans="1:23" ht="15.75" hidden="1" customHeight="1" outlineLevel="1" x14ac:dyDescent="0.25">
      <c r="A93" s="189"/>
      <c r="B93" s="169" t="s">
        <v>186</v>
      </c>
      <c r="C93" s="253" t="s">
        <v>9</v>
      </c>
      <c r="D93" s="163"/>
      <c r="E93" s="186"/>
      <c r="F93" s="188">
        <f>E93*D93</f>
        <v>0</v>
      </c>
      <c r="G93" s="246"/>
    </row>
    <row r="94" spans="1:23" hidden="1" outlineLevel="1" x14ac:dyDescent="0.25">
      <c r="A94" s="200"/>
      <c r="B94" s="170" t="s">
        <v>487</v>
      </c>
      <c r="C94" s="253"/>
      <c r="E94" s="187"/>
      <c r="F94" s="214">
        <f>IF(F93&lt;&gt;0,"A",0)</f>
        <v>0</v>
      </c>
      <c r="G94" s="247"/>
    </row>
    <row r="95" spans="1:23" ht="15.75" hidden="1" customHeight="1" outlineLevel="1" x14ac:dyDescent="0.25">
      <c r="A95" s="189"/>
      <c r="B95" s="169" t="s">
        <v>187</v>
      </c>
      <c r="C95" s="253" t="s">
        <v>9</v>
      </c>
      <c r="D95" s="163"/>
      <c r="E95" s="186"/>
      <c r="F95" s="188">
        <f>E95*D95</f>
        <v>0</v>
      </c>
      <c r="G95" s="246"/>
    </row>
    <row r="96" spans="1:23" ht="26.25" hidden="1" outlineLevel="1" x14ac:dyDescent="0.25">
      <c r="A96" s="200"/>
      <c r="B96" s="170" t="s">
        <v>488</v>
      </c>
      <c r="C96" s="253"/>
      <c r="E96" s="187"/>
      <c r="F96" s="214">
        <f>IF(F95&lt;&gt;0,"A",0)</f>
        <v>0</v>
      </c>
      <c r="G96" s="247"/>
    </row>
    <row r="97" spans="1:23" ht="24.75" hidden="1" customHeight="1" outlineLevel="1" x14ac:dyDescent="0.25">
      <c r="A97" s="139" t="s">
        <v>33</v>
      </c>
      <c r="B97" s="356" t="s">
        <v>188</v>
      </c>
      <c r="C97" s="356"/>
      <c r="D97" s="356"/>
      <c r="E97" s="356"/>
      <c r="F97" s="215">
        <f>IF(F95&lt;&gt;0,"A",0)</f>
        <v>0</v>
      </c>
      <c r="H97" s="218"/>
    </row>
    <row r="98" spans="1:23" ht="15.75" hidden="1" customHeight="1" outlineLevel="1" x14ac:dyDescent="0.25">
      <c r="A98" s="189"/>
      <c r="B98" s="309" t="s">
        <v>160</v>
      </c>
      <c r="C98" s="253" t="s">
        <v>9</v>
      </c>
      <c r="D98" s="163"/>
      <c r="E98" s="186"/>
      <c r="F98" s="188">
        <f>E98*D98</f>
        <v>0</v>
      </c>
      <c r="G98" s="246"/>
    </row>
    <row r="99" spans="1:23" ht="26.25" hidden="1" outlineLevel="1" x14ac:dyDescent="0.25">
      <c r="A99" s="200"/>
      <c r="B99" s="170" t="s">
        <v>161</v>
      </c>
      <c r="C99" s="253"/>
      <c r="E99" s="187"/>
      <c r="F99" s="214">
        <f>IF(F98&lt;&gt;0,"A",0)</f>
        <v>0</v>
      </c>
      <c r="G99" s="247"/>
    </row>
    <row r="100" spans="1:23" ht="15.75" hidden="1" customHeight="1" outlineLevel="1" x14ac:dyDescent="0.25">
      <c r="A100" s="189"/>
      <c r="B100" s="309" t="s">
        <v>162</v>
      </c>
      <c r="C100" s="253" t="s">
        <v>9</v>
      </c>
      <c r="D100" s="163"/>
      <c r="E100" s="186"/>
      <c r="F100" s="188">
        <f>E100*D100</f>
        <v>0</v>
      </c>
      <c r="G100" s="246"/>
    </row>
    <row r="101" spans="1:23" ht="26.25" hidden="1" outlineLevel="1" x14ac:dyDescent="0.25">
      <c r="A101" s="200"/>
      <c r="B101" s="170" t="s">
        <v>163</v>
      </c>
      <c r="C101" s="253"/>
      <c r="E101" s="187"/>
      <c r="F101" s="214">
        <f>IF(F100&lt;&gt;0,"A",0)</f>
        <v>0</v>
      </c>
      <c r="G101" s="247"/>
    </row>
    <row r="102" spans="1:23" ht="15.75" hidden="1" customHeight="1" outlineLevel="1" x14ac:dyDescent="0.25">
      <c r="A102" s="189"/>
      <c r="B102" s="169" t="s">
        <v>159</v>
      </c>
      <c r="C102" s="253" t="s">
        <v>1</v>
      </c>
      <c r="D102" s="163"/>
      <c r="E102" s="186"/>
      <c r="F102" s="188">
        <f>E102*D102</f>
        <v>0</v>
      </c>
      <c r="G102" s="246"/>
    </row>
    <row r="103" spans="1:23" ht="39" hidden="1" customHeight="1" outlineLevel="1" x14ac:dyDescent="0.25">
      <c r="A103" s="200"/>
      <c r="B103" s="170" t="s">
        <v>486</v>
      </c>
      <c r="C103" s="253"/>
      <c r="E103" s="187"/>
      <c r="F103" s="214">
        <f>IF(F102&lt;&gt;0,"A",0)</f>
        <v>0</v>
      </c>
      <c r="G103" s="247"/>
    </row>
    <row r="104" spans="1:23" ht="48.75" hidden="1" customHeight="1" outlineLevel="1" x14ac:dyDescent="0.25">
      <c r="A104" s="199" t="s">
        <v>33</v>
      </c>
      <c r="B104" s="359" t="s">
        <v>489</v>
      </c>
      <c r="C104" s="356"/>
      <c r="D104" s="356"/>
      <c r="E104" s="356"/>
      <c r="F104" s="215">
        <f>IF(F102&lt;&gt;0,"A",0)</f>
        <v>0</v>
      </c>
      <c r="H104" s="218"/>
    </row>
    <row r="105" spans="1:23" ht="15.75" hidden="1" customHeight="1" outlineLevel="1" x14ac:dyDescent="0.25">
      <c r="A105" s="189"/>
      <c r="B105" s="169" t="s">
        <v>27</v>
      </c>
      <c r="C105" s="253" t="s">
        <v>1</v>
      </c>
      <c r="D105" s="163"/>
      <c r="E105" s="186"/>
      <c r="F105" s="188">
        <f>E105*D105</f>
        <v>0</v>
      </c>
      <c r="G105" s="246"/>
    </row>
    <row r="106" spans="1:23" ht="29.25" hidden="1" customHeight="1" outlineLevel="1" x14ac:dyDescent="0.25">
      <c r="A106" s="200"/>
      <c r="B106" s="170" t="s">
        <v>189</v>
      </c>
      <c r="C106" s="253"/>
      <c r="E106" s="187"/>
      <c r="F106" s="214">
        <f>IF(F105&lt;&gt;0,"A",0)</f>
        <v>0</v>
      </c>
      <c r="G106" s="247"/>
    </row>
    <row r="107" spans="1:23" ht="50.25" hidden="1" customHeight="1" outlineLevel="1" x14ac:dyDescent="0.25">
      <c r="A107" s="199" t="s">
        <v>33</v>
      </c>
      <c r="B107" s="359" t="s">
        <v>490</v>
      </c>
      <c r="C107" s="356"/>
      <c r="D107" s="356"/>
      <c r="E107" s="356"/>
      <c r="F107" s="215">
        <f>IF(F105&lt;&gt;0,"A",0)</f>
        <v>0</v>
      </c>
      <c r="H107" s="218"/>
    </row>
    <row r="108" spans="1:23" ht="18.75" hidden="1" outlineLevel="1" x14ac:dyDescent="0.25">
      <c r="A108" s="189"/>
      <c r="B108" s="172" t="s">
        <v>166</v>
      </c>
      <c r="C108" s="253" t="s">
        <v>0</v>
      </c>
      <c r="D108" s="163"/>
      <c r="E108" s="164"/>
      <c r="F108" s="188">
        <f>E108*D108</f>
        <v>0</v>
      </c>
      <c r="G108" s="246"/>
      <c r="H108" s="275"/>
      <c r="I108" s="275"/>
      <c r="J108" s="275"/>
      <c r="K108" s="275"/>
      <c r="L108" s="275"/>
      <c r="M108" s="275"/>
      <c r="N108" s="275"/>
      <c r="O108" s="275"/>
      <c r="P108" s="275"/>
      <c r="Q108" s="275"/>
      <c r="R108" s="275"/>
      <c r="S108" s="275"/>
      <c r="T108" s="275"/>
      <c r="U108" s="275"/>
      <c r="V108" s="275"/>
      <c r="W108" s="275"/>
    </row>
    <row r="109" spans="1:23" ht="39" hidden="1" outlineLevel="1" x14ac:dyDescent="0.25">
      <c r="A109" s="200"/>
      <c r="B109" s="170" t="s">
        <v>167</v>
      </c>
      <c r="D109" s="148"/>
      <c r="E109" s="6"/>
      <c r="F109" s="214">
        <f>IF(F108&lt;&gt;0,"A",0)</f>
        <v>0</v>
      </c>
      <c r="G109" s="247"/>
      <c r="H109" s="275"/>
      <c r="I109" s="275"/>
      <c r="J109" s="275"/>
      <c r="K109" s="275"/>
      <c r="L109" s="275"/>
      <c r="M109" s="275"/>
      <c r="N109" s="275"/>
      <c r="O109" s="275"/>
      <c r="P109" s="275"/>
      <c r="Q109" s="275"/>
      <c r="R109" s="275"/>
      <c r="S109" s="275"/>
      <c r="T109" s="275"/>
      <c r="U109" s="275"/>
      <c r="V109" s="275"/>
      <c r="W109" s="275"/>
    </row>
    <row r="110" spans="1:23" ht="18.75" hidden="1" outlineLevel="1" x14ac:dyDescent="0.25">
      <c r="A110" s="189"/>
      <c r="B110" s="172" t="s">
        <v>168</v>
      </c>
      <c r="C110" s="253" t="s">
        <v>9</v>
      </c>
      <c r="D110" s="163"/>
      <c r="E110" s="164"/>
      <c r="F110" s="188">
        <f>E110*D110</f>
        <v>0</v>
      </c>
      <c r="G110" s="246"/>
      <c r="H110" s="275"/>
      <c r="I110" s="275"/>
      <c r="J110" s="275"/>
      <c r="K110" s="275"/>
      <c r="L110" s="275"/>
      <c r="M110" s="275"/>
      <c r="N110" s="275"/>
      <c r="O110" s="275"/>
      <c r="P110" s="275"/>
      <c r="Q110" s="275"/>
      <c r="R110" s="275"/>
      <c r="S110" s="275"/>
      <c r="T110" s="275"/>
      <c r="U110" s="275"/>
      <c r="V110" s="275"/>
      <c r="W110" s="275"/>
    </row>
    <row r="111" spans="1:23" ht="26.25" hidden="1" outlineLevel="1" x14ac:dyDescent="0.25">
      <c r="A111" s="200"/>
      <c r="B111" s="170" t="s">
        <v>169</v>
      </c>
      <c r="D111" s="148"/>
      <c r="E111" s="6"/>
      <c r="F111" s="214">
        <f>IF(F110&lt;&gt;0,"A",0)</f>
        <v>0</v>
      </c>
      <c r="G111" s="247"/>
      <c r="H111" s="275"/>
      <c r="I111" s="275"/>
      <c r="J111" s="275"/>
      <c r="K111" s="275"/>
      <c r="L111" s="275"/>
      <c r="M111" s="275"/>
      <c r="N111" s="275"/>
      <c r="O111" s="275"/>
      <c r="P111" s="275"/>
      <c r="Q111" s="275"/>
      <c r="R111" s="275"/>
      <c r="S111" s="275"/>
      <c r="T111" s="275"/>
      <c r="U111" s="275"/>
      <c r="V111" s="275"/>
      <c r="W111" s="275"/>
    </row>
    <row r="112" spans="1:23" hidden="1" outlineLevel="1" x14ac:dyDescent="0.25">
      <c r="A112" s="199" t="s">
        <v>33</v>
      </c>
      <c r="B112" s="359" t="s">
        <v>491</v>
      </c>
      <c r="C112" s="356"/>
      <c r="D112" s="356"/>
      <c r="E112" s="356"/>
      <c r="F112" s="215">
        <f>IF(F110&lt;&gt;0,"A",0)</f>
        <v>0</v>
      </c>
      <c r="H112" s="218"/>
    </row>
    <row r="113" spans="1:23" ht="18.75" hidden="1" outlineLevel="1" x14ac:dyDescent="0.25">
      <c r="A113" s="189"/>
      <c r="B113" s="172" t="s">
        <v>205</v>
      </c>
      <c r="C113" s="253" t="s">
        <v>13</v>
      </c>
      <c r="D113" s="163"/>
      <c r="E113" s="164"/>
      <c r="F113" s="188">
        <f>E113*D113</f>
        <v>0</v>
      </c>
      <c r="G113" s="246"/>
      <c r="H113" s="275"/>
      <c r="I113" s="275"/>
      <c r="J113" s="275"/>
      <c r="K113" s="275"/>
      <c r="L113" s="275"/>
      <c r="M113" s="275"/>
      <c r="N113" s="275"/>
      <c r="O113" s="275"/>
      <c r="P113" s="275"/>
      <c r="Q113" s="275"/>
      <c r="R113" s="275"/>
      <c r="S113" s="275"/>
      <c r="T113" s="275"/>
      <c r="U113" s="275"/>
      <c r="V113" s="275"/>
      <c r="W113" s="275"/>
    </row>
    <row r="114" spans="1:23" ht="26.25" hidden="1" outlineLevel="1" x14ac:dyDescent="0.25">
      <c r="A114" s="200"/>
      <c r="B114" s="170" t="s">
        <v>492</v>
      </c>
      <c r="D114" s="148"/>
      <c r="E114" s="6"/>
      <c r="F114" s="214">
        <f>IF(F113&lt;&gt;0,"A",0)</f>
        <v>0</v>
      </c>
      <c r="G114" s="247"/>
      <c r="H114" s="275"/>
      <c r="I114" s="275"/>
      <c r="J114" s="275"/>
      <c r="K114" s="275"/>
      <c r="L114" s="275"/>
      <c r="M114" s="275"/>
      <c r="N114" s="275"/>
      <c r="O114" s="275"/>
      <c r="P114" s="275"/>
      <c r="Q114" s="275"/>
      <c r="R114" s="275"/>
      <c r="S114" s="275"/>
      <c r="T114" s="275"/>
      <c r="U114" s="275"/>
      <c r="V114" s="275"/>
      <c r="W114" s="275"/>
    </row>
    <row r="115" spans="1:23" ht="25.5" hidden="1" customHeight="1" outlineLevel="1" x14ac:dyDescent="0.25">
      <c r="A115" s="310"/>
      <c r="B115" s="367" t="s">
        <v>180</v>
      </c>
      <c r="C115" s="368"/>
      <c r="D115" s="368"/>
      <c r="E115" s="368"/>
      <c r="F115" s="311">
        <f>IF(F90&lt;&gt;0,"A",0)</f>
        <v>0</v>
      </c>
      <c r="G115" s="312"/>
      <c r="H115" s="218"/>
    </row>
    <row r="116" spans="1:23" ht="18.75" collapsed="1" x14ac:dyDescent="0.25">
      <c r="A116" s="137"/>
      <c r="B116" s="364" t="s">
        <v>191</v>
      </c>
      <c r="C116" s="365"/>
      <c r="D116" s="365"/>
      <c r="E116" s="365"/>
      <c r="F116" s="212">
        <f>IF(SUM(F117:F124)&lt;&gt;0,"A",0)</f>
        <v>0</v>
      </c>
      <c r="G116" s="242"/>
    </row>
    <row r="117" spans="1:23" ht="15.75" hidden="1" customHeight="1" outlineLevel="1" x14ac:dyDescent="0.25">
      <c r="A117" s="166"/>
      <c r="B117" s="169" t="s">
        <v>170</v>
      </c>
      <c r="C117" s="253" t="s">
        <v>1</v>
      </c>
      <c r="D117" s="163"/>
      <c r="E117" s="186"/>
      <c r="F117" s="188">
        <f>E117*D117</f>
        <v>0</v>
      </c>
      <c r="G117" s="246"/>
    </row>
    <row r="118" spans="1:23" ht="42.75" hidden="1" customHeight="1" outlineLevel="1" x14ac:dyDescent="0.25">
      <c r="B118" s="170" t="s">
        <v>171</v>
      </c>
      <c r="C118" s="253"/>
      <c r="E118" s="187"/>
      <c r="F118" s="214">
        <f>IF(F117&lt;&gt;0,"A",0)</f>
        <v>0</v>
      </c>
      <c r="G118" s="247"/>
    </row>
    <row r="119" spans="1:23" ht="15.75" hidden="1" outlineLevel="1" x14ac:dyDescent="0.25">
      <c r="A119" s="165"/>
      <c r="B119" s="304" t="s">
        <v>176</v>
      </c>
      <c r="C119" s="253" t="s">
        <v>1</v>
      </c>
      <c r="D119" s="163"/>
      <c r="E119" s="186"/>
      <c r="F119" s="188">
        <f>E119*D119</f>
        <v>0</v>
      </c>
      <c r="G119" s="246"/>
    </row>
    <row r="120" spans="1:23" ht="39" hidden="1" outlineLevel="1" x14ac:dyDescent="0.25">
      <c r="B120" s="305" t="s">
        <v>178</v>
      </c>
      <c r="C120" s="253"/>
      <c r="E120" s="187"/>
      <c r="F120" s="214">
        <f>IF(F119&lt;&gt;0,"A",0)</f>
        <v>0</v>
      </c>
      <c r="G120" s="247"/>
    </row>
    <row r="121" spans="1:23" ht="15.75" hidden="1" outlineLevel="1" x14ac:dyDescent="0.25">
      <c r="A121" s="165"/>
      <c r="B121" s="304" t="s">
        <v>177</v>
      </c>
      <c r="C121" s="253" t="s">
        <v>1</v>
      </c>
      <c r="D121" s="163"/>
      <c r="E121" s="186"/>
      <c r="F121" s="188">
        <f>E121*D121</f>
        <v>0</v>
      </c>
      <c r="G121" s="246"/>
    </row>
    <row r="122" spans="1:23" ht="39" hidden="1" outlineLevel="1" x14ac:dyDescent="0.25">
      <c r="B122" s="305" t="s">
        <v>179</v>
      </c>
      <c r="C122" s="253"/>
      <c r="E122" s="187"/>
      <c r="F122" s="214">
        <f>IF(F121&lt;&gt;0,"A",0)</f>
        <v>0</v>
      </c>
      <c r="G122" s="247"/>
    </row>
    <row r="123" spans="1:23" ht="15.75" hidden="1" customHeight="1" outlineLevel="1" x14ac:dyDescent="0.25">
      <c r="A123" s="165"/>
      <c r="B123" s="169" t="s">
        <v>192</v>
      </c>
      <c r="C123" s="253" t="s">
        <v>1</v>
      </c>
      <c r="D123" s="163"/>
      <c r="E123" s="186"/>
      <c r="F123" s="188">
        <f>E123*D123</f>
        <v>0</v>
      </c>
      <c r="G123" s="246"/>
    </row>
    <row r="124" spans="1:23" ht="39" hidden="1" outlineLevel="1" x14ac:dyDescent="0.25">
      <c r="B124" s="170" t="s">
        <v>193</v>
      </c>
      <c r="C124" s="253"/>
      <c r="E124" s="187"/>
      <c r="F124" s="214">
        <f>IF(F123&lt;&gt;0,"A",0)</f>
        <v>0</v>
      </c>
      <c r="G124" s="247"/>
    </row>
    <row r="125" spans="1:23" hidden="1" outlineLevel="1" x14ac:dyDescent="0.25">
      <c r="A125" s="199" t="s">
        <v>33</v>
      </c>
      <c r="B125" s="359" t="s">
        <v>481</v>
      </c>
      <c r="C125" s="356"/>
      <c r="D125" s="356"/>
      <c r="E125" s="356"/>
      <c r="F125" s="215">
        <f>IF(SUM(F117:F122)&lt;&gt;0,"A",0)</f>
        <v>0</v>
      </c>
      <c r="H125" s="218"/>
    </row>
    <row r="126" spans="1:23" s="1" customFormat="1" ht="15.75" x14ac:dyDescent="0.25">
      <c r="A126" s="307"/>
      <c r="B126"/>
      <c r="C126" s="308"/>
      <c r="D126" s="308"/>
      <c r="E126" s="308"/>
      <c r="F126" s="203"/>
      <c r="G126" s="240"/>
      <c r="H126" s="306"/>
      <c r="I126" s="306"/>
      <c r="J126" s="306"/>
      <c r="K126" s="306"/>
      <c r="L126" s="306"/>
      <c r="M126" s="306"/>
      <c r="N126" s="306"/>
      <c r="O126" s="306"/>
      <c r="P126" s="306"/>
      <c r="Q126" s="306"/>
      <c r="R126" s="306"/>
      <c r="S126" s="306"/>
      <c r="T126" s="306"/>
      <c r="U126" s="306"/>
      <c r="V126" s="306"/>
      <c r="W126" s="306"/>
    </row>
    <row r="127" spans="1:23" s="1" customFormat="1" ht="16.5" thickBot="1" x14ac:dyDescent="0.3">
      <c r="A127" s="376"/>
      <c r="B127" s="377"/>
      <c r="C127" s="377"/>
      <c r="D127" s="377"/>
      <c r="E127" s="377"/>
      <c r="F127" s="377"/>
      <c r="G127" s="240"/>
      <c r="H127" s="9"/>
      <c r="I127" s="9"/>
      <c r="J127" s="9"/>
      <c r="K127" s="9"/>
      <c r="L127" s="9"/>
      <c r="M127" s="9"/>
      <c r="N127" s="9"/>
      <c r="O127" s="9"/>
      <c r="P127" s="9"/>
      <c r="Q127" s="9"/>
      <c r="R127" s="9"/>
      <c r="S127" s="9"/>
      <c r="T127" s="9"/>
      <c r="U127" s="9"/>
      <c r="V127" s="9"/>
      <c r="W127" s="9"/>
    </row>
    <row r="128" spans="1:23" ht="21.75" thickBot="1" x14ac:dyDescent="0.3">
      <c r="A128" s="354" t="s">
        <v>195</v>
      </c>
      <c r="B128" s="355"/>
      <c r="C128" s="355"/>
      <c r="D128" s="355"/>
      <c r="E128" s="355"/>
      <c r="F128" s="211">
        <f>IF(MAX(F131:F151)&lt;&gt;0,"A",0)</f>
        <v>0</v>
      </c>
      <c r="G128" s="249"/>
    </row>
    <row r="129" spans="1:8" ht="15.75" collapsed="1" x14ac:dyDescent="0.25">
      <c r="A129" s="145"/>
      <c r="B129" s="18"/>
      <c r="C129" s="257"/>
      <c r="D129" s="146"/>
      <c r="E129" s="20"/>
      <c r="F129" s="19"/>
    </row>
    <row r="130" spans="1:8" ht="26.25" hidden="1" customHeight="1" outlineLevel="1" x14ac:dyDescent="0.25">
      <c r="A130" s="198" t="s">
        <v>33</v>
      </c>
      <c r="B130" s="357" t="s">
        <v>493</v>
      </c>
      <c r="C130" s="358"/>
      <c r="D130" s="358"/>
      <c r="E130" s="358"/>
      <c r="F130" s="311">
        <f>IF(F128&lt;&gt;0,"A",0)</f>
        <v>0</v>
      </c>
      <c r="G130" s="312"/>
      <c r="H130" s="218"/>
    </row>
    <row r="131" spans="1:8" ht="13.9" hidden="1" customHeight="1" outlineLevel="1" x14ac:dyDescent="0.25">
      <c r="A131" s="189"/>
      <c r="B131" s="169" t="s">
        <v>196</v>
      </c>
      <c r="C131" s="253" t="s">
        <v>9</v>
      </c>
      <c r="D131" s="163"/>
      <c r="E131" s="186"/>
      <c r="F131" s="188">
        <f>E131*D131</f>
        <v>0</v>
      </c>
      <c r="G131" s="246"/>
    </row>
    <row r="132" spans="1:8" ht="39" hidden="1" outlineLevel="1" x14ac:dyDescent="0.25">
      <c r="A132" s="200"/>
      <c r="B132" s="170" t="s">
        <v>197</v>
      </c>
      <c r="C132" s="253"/>
      <c r="E132" s="187"/>
      <c r="F132" s="214">
        <f>IF(F131&lt;&gt;0,"A",0)</f>
        <v>0</v>
      </c>
      <c r="G132" s="247"/>
    </row>
    <row r="133" spans="1:8" ht="15.75" hidden="1" customHeight="1" outlineLevel="1" x14ac:dyDescent="0.25">
      <c r="A133" s="189"/>
      <c r="B133" s="169" t="s">
        <v>186</v>
      </c>
      <c r="C133" s="253" t="s">
        <v>9</v>
      </c>
      <c r="D133" s="163"/>
      <c r="E133" s="186"/>
      <c r="F133" s="188">
        <f>E133*D133</f>
        <v>0</v>
      </c>
      <c r="G133" s="246"/>
    </row>
    <row r="134" spans="1:8" hidden="1" outlineLevel="1" x14ac:dyDescent="0.25">
      <c r="A134" s="200"/>
      <c r="B134" s="170" t="s">
        <v>487</v>
      </c>
      <c r="C134" s="253"/>
      <c r="E134" s="187"/>
      <c r="F134" s="214">
        <f>IF(F133&lt;&gt;0,"A",0)</f>
        <v>0</v>
      </c>
      <c r="G134" s="247"/>
    </row>
    <row r="135" spans="1:8" ht="15.75" hidden="1" customHeight="1" outlineLevel="1" x14ac:dyDescent="0.25">
      <c r="A135" s="189"/>
      <c r="B135" s="169" t="s">
        <v>187</v>
      </c>
      <c r="C135" s="253" t="s">
        <v>9</v>
      </c>
      <c r="D135" s="163"/>
      <c r="E135" s="186"/>
      <c r="F135" s="188">
        <f>E135*D135</f>
        <v>0</v>
      </c>
      <c r="G135" s="246"/>
    </row>
    <row r="136" spans="1:8" ht="26.25" hidden="1" outlineLevel="1" x14ac:dyDescent="0.25">
      <c r="A136" s="200"/>
      <c r="B136" s="170" t="s">
        <v>488</v>
      </c>
      <c r="C136" s="253"/>
      <c r="E136" s="187"/>
      <c r="F136" s="214">
        <f>IF(F135&lt;&gt;0,"A",0)</f>
        <v>0</v>
      </c>
      <c r="G136" s="247"/>
    </row>
    <row r="137" spans="1:8" ht="24.75" hidden="1" customHeight="1" outlineLevel="1" x14ac:dyDescent="0.25">
      <c r="A137" s="139" t="s">
        <v>33</v>
      </c>
      <c r="B137" s="356" t="s">
        <v>188</v>
      </c>
      <c r="C137" s="356"/>
      <c r="D137" s="356"/>
      <c r="E137" s="356"/>
      <c r="F137" s="215">
        <f>IF(F135&lt;&gt;0,"A",0)</f>
        <v>0</v>
      </c>
      <c r="H137" s="218"/>
    </row>
    <row r="138" spans="1:8" ht="15.75" hidden="1" customHeight="1" outlineLevel="1" x14ac:dyDescent="0.25">
      <c r="A138" s="189"/>
      <c r="B138" s="309" t="s">
        <v>160</v>
      </c>
      <c r="C138" s="253" t="s">
        <v>9</v>
      </c>
      <c r="D138" s="163"/>
      <c r="E138" s="186"/>
      <c r="F138" s="188">
        <f>E138*D138</f>
        <v>0</v>
      </c>
      <c r="G138" s="246"/>
    </row>
    <row r="139" spans="1:8" ht="26.25" hidden="1" outlineLevel="1" x14ac:dyDescent="0.25">
      <c r="A139" s="200"/>
      <c r="B139" s="170" t="s">
        <v>161</v>
      </c>
      <c r="C139" s="253"/>
      <c r="E139" s="187"/>
      <c r="F139" s="214">
        <f>IF(F138&lt;&gt;0,"A",0)</f>
        <v>0</v>
      </c>
      <c r="G139" s="247"/>
    </row>
    <row r="140" spans="1:8" ht="15.75" hidden="1" customHeight="1" outlineLevel="1" x14ac:dyDescent="0.25">
      <c r="A140" s="189"/>
      <c r="B140" s="309" t="s">
        <v>162</v>
      </c>
      <c r="C140" s="253" t="s">
        <v>9</v>
      </c>
      <c r="D140" s="163"/>
      <c r="E140" s="186"/>
      <c r="F140" s="188">
        <f>E140*D140</f>
        <v>0</v>
      </c>
      <c r="G140" s="246"/>
    </row>
    <row r="141" spans="1:8" ht="26.25" hidden="1" outlineLevel="1" x14ac:dyDescent="0.25">
      <c r="A141" s="200"/>
      <c r="B141" s="170" t="s">
        <v>163</v>
      </c>
      <c r="C141" s="253"/>
      <c r="E141" s="187"/>
      <c r="F141" s="214">
        <f>IF(F140&lt;&gt;0,"A",0)</f>
        <v>0</v>
      </c>
      <c r="G141" s="247"/>
    </row>
    <row r="142" spans="1:8" ht="15.75" hidden="1" outlineLevel="1" x14ac:dyDescent="0.25">
      <c r="A142" s="165"/>
      <c r="B142" s="169" t="s">
        <v>198</v>
      </c>
      <c r="C142" s="253" t="s">
        <v>9</v>
      </c>
      <c r="D142" s="163"/>
      <c r="E142" s="186"/>
      <c r="F142" s="188">
        <f>E142*D142</f>
        <v>0</v>
      </c>
      <c r="G142" s="246"/>
    </row>
    <row r="143" spans="1:8" ht="42" hidden="1" customHeight="1" outlineLevel="1" x14ac:dyDescent="0.25">
      <c r="B143" s="170" t="s">
        <v>494</v>
      </c>
      <c r="C143" s="253"/>
      <c r="E143" s="187"/>
      <c r="F143" s="214">
        <f>IF(F142&lt;&gt;0,"A",0)</f>
        <v>0</v>
      </c>
      <c r="G143" s="247"/>
    </row>
    <row r="144" spans="1:8" ht="15.75" hidden="1" customHeight="1" outlineLevel="1" x14ac:dyDescent="0.25">
      <c r="A144" s="139" t="s">
        <v>33</v>
      </c>
      <c r="B144" s="356" t="s">
        <v>201</v>
      </c>
      <c r="C144" s="356"/>
      <c r="D144" s="356"/>
      <c r="E144" s="356"/>
      <c r="F144" s="215">
        <f>IF(F142&lt;&gt;0,"A",0)</f>
        <v>0</v>
      </c>
      <c r="H144" s="218"/>
    </row>
    <row r="145" spans="1:23" ht="15.75" hidden="1" customHeight="1" outlineLevel="1" x14ac:dyDescent="0.25">
      <c r="A145" s="165"/>
      <c r="B145" s="169" t="s">
        <v>4</v>
      </c>
      <c r="C145" s="253" t="s">
        <v>9</v>
      </c>
      <c r="D145" s="163"/>
      <c r="E145" s="186"/>
      <c r="F145" s="188">
        <f>E145*D145</f>
        <v>0</v>
      </c>
      <c r="G145" s="246"/>
    </row>
    <row r="146" spans="1:23" ht="39" hidden="1" outlineLevel="1" x14ac:dyDescent="0.25">
      <c r="B146" s="170" t="s">
        <v>203</v>
      </c>
      <c r="C146" s="253"/>
      <c r="E146" s="187"/>
      <c r="F146" s="214">
        <f>IF(F145&lt;&gt;0,"A",0)</f>
        <v>0</v>
      </c>
      <c r="G146" s="247"/>
    </row>
    <row r="147" spans="1:23" ht="15.75" hidden="1" customHeight="1" outlineLevel="1" x14ac:dyDescent="0.25">
      <c r="A147" s="139" t="s">
        <v>33</v>
      </c>
      <c r="B147" s="356" t="s">
        <v>202</v>
      </c>
      <c r="C147" s="356"/>
      <c r="D147" s="356"/>
      <c r="E147" s="356"/>
      <c r="F147" s="215">
        <f>IF(F145&lt;&gt;0,"A",0)</f>
        <v>0</v>
      </c>
      <c r="H147" s="218"/>
    </row>
    <row r="148" spans="1:23" ht="15.75" hidden="1" outlineLevel="1" x14ac:dyDescent="0.25">
      <c r="A148" s="165"/>
      <c r="B148" s="169" t="s">
        <v>199</v>
      </c>
      <c r="C148" s="253" t="s">
        <v>9</v>
      </c>
      <c r="D148" s="163"/>
      <c r="E148" s="186"/>
      <c r="F148" s="188">
        <f>E148*D148</f>
        <v>0</v>
      </c>
      <c r="G148" s="246"/>
    </row>
    <row r="149" spans="1:23" ht="26.25" hidden="1" outlineLevel="1" x14ac:dyDescent="0.25">
      <c r="B149" s="170" t="s">
        <v>204</v>
      </c>
      <c r="C149" s="253"/>
      <c r="E149" s="187"/>
      <c r="F149" s="214">
        <f>IF(F148&lt;&gt;0,"A",0)</f>
        <v>0</v>
      </c>
      <c r="G149" s="247"/>
    </row>
    <row r="150" spans="1:23" ht="15.75" hidden="1" outlineLevel="1" x14ac:dyDescent="0.25">
      <c r="A150" s="165"/>
      <c r="B150" s="169" t="s">
        <v>200</v>
      </c>
      <c r="C150" s="253" t="s">
        <v>9</v>
      </c>
      <c r="D150" s="163"/>
      <c r="E150" s="186"/>
      <c r="F150" s="188">
        <f>E150*D150</f>
        <v>0</v>
      </c>
      <c r="G150" s="246"/>
    </row>
    <row r="151" spans="1:23" ht="42.75" hidden="1" customHeight="1" outlineLevel="1" x14ac:dyDescent="0.25">
      <c r="B151" s="170" t="s">
        <v>495</v>
      </c>
      <c r="C151" s="253"/>
      <c r="E151" s="187"/>
      <c r="F151" s="214">
        <f>IF(F150&lt;&gt;0,"A",0)</f>
        <v>0</v>
      </c>
      <c r="G151" s="247"/>
    </row>
    <row r="152" spans="1:23" x14ac:dyDescent="0.25">
      <c r="A152" s="142"/>
      <c r="B152"/>
      <c r="C152"/>
      <c r="D152" s="150"/>
      <c r="E152" s="16"/>
      <c r="F152" s="16"/>
      <c r="G152" s="251"/>
    </row>
    <row r="153" spans="1:23" ht="15.75" thickBot="1" x14ac:dyDescent="0.3">
      <c r="A153" s="142"/>
      <c r="B153"/>
      <c r="C153"/>
      <c r="D153" s="150"/>
      <c r="E153" s="16"/>
      <c r="F153" s="16"/>
      <c r="G153" s="293"/>
    </row>
    <row r="154" spans="1:23" ht="21.75" thickBot="1" x14ac:dyDescent="0.3">
      <c r="A154" s="354" t="s">
        <v>119</v>
      </c>
      <c r="B154" s="355"/>
      <c r="C154" s="355"/>
      <c r="D154" s="355"/>
      <c r="E154" s="355"/>
      <c r="F154" s="211">
        <f>IF(MAX(F156:F190)&lt;&gt;0,"A",0)</f>
        <v>0</v>
      </c>
      <c r="G154" s="249"/>
    </row>
    <row r="155" spans="1:23" collapsed="1" x14ac:dyDescent="0.25">
      <c r="A155" s="143"/>
      <c r="B155" s="22"/>
      <c r="C155" s="257"/>
      <c r="D155" s="151"/>
      <c r="E155" s="21"/>
      <c r="F155" s="21"/>
    </row>
    <row r="156" spans="1:23" ht="18.75" hidden="1" customHeight="1" outlineLevel="1" x14ac:dyDescent="0.25">
      <c r="A156" s="166"/>
      <c r="B156" s="171" t="s">
        <v>206</v>
      </c>
      <c r="C156" s="252" t="s">
        <v>2</v>
      </c>
      <c r="D156" s="161"/>
      <c r="E156" s="162"/>
      <c r="F156" s="213">
        <f>E156*D156</f>
        <v>0</v>
      </c>
      <c r="G156" s="246"/>
      <c r="H156" s="275"/>
      <c r="I156" s="275"/>
      <c r="J156" s="275"/>
      <c r="K156" s="275"/>
      <c r="L156" s="275"/>
      <c r="M156" s="275"/>
      <c r="N156" s="275"/>
      <c r="O156" s="275"/>
      <c r="P156" s="275"/>
      <c r="Q156" s="275"/>
      <c r="R156" s="275"/>
      <c r="S156" s="275"/>
      <c r="T156" s="275"/>
      <c r="U156" s="275"/>
      <c r="V156" s="275"/>
      <c r="W156" s="275"/>
    </row>
    <row r="157" spans="1:23" ht="26.25" hidden="1" outlineLevel="1" x14ac:dyDescent="0.25">
      <c r="A157" s="138"/>
      <c r="B157" s="170" t="s">
        <v>207</v>
      </c>
      <c r="C157" s="10"/>
      <c r="F157" s="214">
        <f>IF(F156&lt;&gt;0,"A",0)</f>
        <v>0</v>
      </c>
      <c r="G157" s="248"/>
    </row>
    <row r="158" spans="1:23" hidden="1" outlineLevel="1" x14ac:dyDescent="0.25">
      <c r="A158" s="199" t="s">
        <v>33</v>
      </c>
      <c r="B158" s="359" t="s">
        <v>208</v>
      </c>
      <c r="C158" s="356"/>
      <c r="D158" s="356"/>
      <c r="E158" s="356"/>
      <c r="F158" s="215">
        <f>IF(F156&lt;&gt;0,"A",0)</f>
        <v>0</v>
      </c>
      <c r="H158" s="218"/>
    </row>
    <row r="159" spans="1:23" ht="15.75" hidden="1" customHeight="1" outlineLevel="1" x14ac:dyDescent="0.25">
      <c r="A159" s="166"/>
      <c r="B159" s="169" t="s">
        <v>235</v>
      </c>
      <c r="C159" s="253" t="s">
        <v>1</v>
      </c>
      <c r="D159" s="163"/>
      <c r="E159" s="164"/>
      <c r="F159" s="187">
        <f>E159*D159</f>
        <v>0</v>
      </c>
      <c r="G159" s="246"/>
    </row>
    <row r="160" spans="1:23" ht="51.75" hidden="1" outlineLevel="1" x14ac:dyDescent="0.25">
      <c r="B160" s="170" t="s">
        <v>236</v>
      </c>
      <c r="C160" s="253"/>
      <c r="F160" s="214">
        <f>IF(F159&lt;&gt;0,"A",0)</f>
        <v>0</v>
      </c>
      <c r="G160" s="250"/>
    </row>
    <row r="161" spans="1:8" ht="15.75" hidden="1" customHeight="1" outlineLevel="1" x14ac:dyDescent="0.25">
      <c r="A161" s="189"/>
      <c r="B161" s="169" t="s">
        <v>209</v>
      </c>
      <c r="C161" s="256" t="s">
        <v>20</v>
      </c>
      <c r="D161" s="163"/>
      <c r="E161" s="186"/>
      <c r="F161" s="187">
        <f>E161*D161</f>
        <v>0</v>
      </c>
      <c r="G161" s="246"/>
    </row>
    <row r="162" spans="1:8" ht="51.75" hidden="1" outlineLevel="1" x14ac:dyDescent="0.25">
      <c r="A162" s="200"/>
      <c r="B162" s="170" t="s">
        <v>496</v>
      </c>
      <c r="C162" s="256"/>
      <c r="E162" s="187"/>
      <c r="F162" s="214">
        <f>IF(F161&lt;&gt;0,"A",0)</f>
        <v>0</v>
      </c>
      <c r="G162" s="247"/>
    </row>
    <row r="163" spans="1:8" hidden="1" outlineLevel="1" x14ac:dyDescent="0.25">
      <c r="A163" s="199" t="s">
        <v>33</v>
      </c>
      <c r="B163" s="359" t="s">
        <v>214</v>
      </c>
      <c r="C163" s="356"/>
      <c r="D163" s="356"/>
      <c r="E163" s="356"/>
      <c r="F163" s="215">
        <f>IF(F161&lt;&gt;0,"A",0)</f>
        <v>0</v>
      </c>
      <c r="H163" s="218"/>
    </row>
    <row r="164" spans="1:8" s="321" customFormat="1" ht="15.75" hidden="1" customHeight="1" outlineLevel="1" x14ac:dyDescent="0.25">
      <c r="A164" s="315"/>
      <c r="B164" s="304" t="s">
        <v>21</v>
      </c>
      <c r="C164" s="316" t="s">
        <v>13</v>
      </c>
      <c r="D164" s="317"/>
      <c r="E164" s="318"/>
      <c r="F164" s="319">
        <f>E164*D164</f>
        <v>0</v>
      </c>
      <c r="G164" s="320"/>
    </row>
    <row r="165" spans="1:8" s="321" customFormat="1" ht="39" hidden="1" outlineLevel="1" x14ac:dyDescent="0.25">
      <c r="A165" s="322"/>
      <c r="B165" s="305" t="s">
        <v>226</v>
      </c>
      <c r="C165" s="323"/>
      <c r="D165" s="324"/>
      <c r="E165" s="319"/>
      <c r="F165" s="325">
        <f>IF(F164&lt;&gt;0,"A",0)</f>
        <v>0</v>
      </c>
      <c r="G165" s="326"/>
    </row>
    <row r="166" spans="1:8" ht="15.75" hidden="1" customHeight="1" outlineLevel="1" x14ac:dyDescent="0.25">
      <c r="A166" s="166"/>
      <c r="B166" s="169" t="s">
        <v>210</v>
      </c>
      <c r="C166" s="253" t="s">
        <v>13</v>
      </c>
      <c r="D166" s="163"/>
      <c r="E166" s="164"/>
      <c r="F166" s="187">
        <f>E166*D166</f>
        <v>0</v>
      </c>
      <c r="G166" s="246"/>
    </row>
    <row r="167" spans="1:8" ht="51.75" hidden="1" outlineLevel="1" x14ac:dyDescent="0.25">
      <c r="B167" s="170" t="s">
        <v>211</v>
      </c>
      <c r="C167" s="253"/>
      <c r="F167" s="214">
        <f>IF(F166&lt;&gt;0,"A",0)</f>
        <v>0</v>
      </c>
      <c r="G167" s="250"/>
    </row>
    <row r="168" spans="1:8" ht="15.75" hidden="1" customHeight="1" outlineLevel="1" x14ac:dyDescent="0.25">
      <c r="A168" s="166"/>
      <c r="B168" s="169" t="s">
        <v>215</v>
      </c>
      <c r="C168" s="253" t="s">
        <v>1</v>
      </c>
      <c r="D168" s="163"/>
      <c r="E168" s="164"/>
      <c r="F168" s="187">
        <f>E168*D168</f>
        <v>0</v>
      </c>
      <c r="G168" s="246"/>
    </row>
    <row r="169" spans="1:8" ht="26.25" hidden="1" outlineLevel="1" x14ac:dyDescent="0.25">
      <c r="B169" s="170" t="s">
        <v>216</v>
      </c>
      <c r="C169" s="253"/>
      <c r="F169" s="214">
        <f>IF(F168&lt;&gt;0,"A",0)</f>
        <v>0</v>
      </c>
      <c r="G169" s="250"/>
    </row>
    <row r="170" spans="1:8" ht="15.75" hidden="1" customHeight="1" outlineLevel="1" x14ac:dyDescent="0.25">
      <c r="A170" s="165"/>
      <c r="B170" s="169" t="s">
        <v>212</v>
      </c>
      <c r="C170" s="256" t="s">
        <v>20</v>
      </c>
      <c r="D170" s="163"/>
      <c r="E170" s="164"/>
      <c r="F170" s="187">
        <f>E170*D170</f>
        <v>0</v>
      </c>
      <c r="G170" s="246"/>
    </row>
    <row r="171" spans="1:8" ht="77.25" hidden="1" outlineLevel="1" x14ac:dyDescent="0.25">
      <c r="B171" s="170" t="s">
        <v>213</v>
      </c>
      <c r="C171" s="253"/>
      <c r="F171" s="214">
        <f>IF(F170&lt;&gt;0,"A",0)</f>
        <v>0</v>
      </c>
      <c r="G171" s="247"/>
    </row>
    <row r="172" spans="1:8" ht="15.75" hidden="1" customHeight="1" outlineLevel="1" x14ac:dyDescent="0.25">
      <c r="A172" s="166"/>
      <c r="B172" s="169" t="s">
        <v>217</v>
      </c>
      <c r="C172" s="253" t="s">
        <v>1</v>
      </c>
      <c r="D172" s="163"/>
      <c r="E172" s="164"/>
      <c r="F172" s="187">
        <f>E172*D172</f>
        <v>0</v>
      </c>
      <c r="G172" s="246"/>
    </row>
    <row r="173" spans="1:8" ht="64.5" hidden="1" outlineLevel="1" x14ac:dyDescent="0.25">
      <c r="B173" s="170" t="s">
        <v>218</v>
      </c>
      <c r="C173" s="253"/>
      <c r="F173" s="214">
        <f>IF(F172&lt;&gt;0,"A",0)</f>
        <v>0</v>
      </c>
      <c r="G173" s="250"/>
    </row>
    <row r="174" spans="1:8" ht="37.5" hidden="1" customHeight="1" outlineLevel="1" x14ac:dyDescent="0.25">
      <c r="A174" s="199" t="s">
        <v>33</v>
      </c>
      <c r="B174" s="359" t="s">
        <v>497</v>
      </c>
      <c r="C174" s="356"/>
      <c r="D174" s="356"/>
      <c r="E174" s="356"/>
      <c r="F174" s="215">
        <f>IF(F172&lt;&gt;0,"A",0)</f>
        <v>0</v>
      </c>
      <c r="H174" s="218"/>
    </row>
    <row r="175" spans="1:8" ht="15.75" hidden="1" customHeight="1" outlineLevel="1" x14ac:dyDescent="0.25">
      <c r="A175" s="166"/>
      <c r="B175" s="169" t="s">
        <v>219</v>
      </c>
      <c r="C175" s="253" t="s">
        <v>1</v>
      </c>
      <c r="D175" s="163"/>
      <c r="E175" s="164"/>
      <c r="F175" s="187">
        <f>E175*D175</f>
        <v>0</v>
      </c>
      <c r="G175" s="246"/>
    </row>
    <row r="176" spans="1:8" ht="64.5" hidden="1" outlineLevel="1" x14ac:dyDescent="0.25">
      <c r="B176" s="170" t="s">
        <v>498</v>
      </c>
      <c r="C176" s="253"/>
      <c r="F176" s="214">
        <f>IF(F175&lt;&gt;0,"A",0)</f>
        <v>0</v>
      </c>
      <c r="G176" s="250"/>
    </row>
    <row r="177" spans="1:8" ht="15.75" hidden="1" outlineLevel="1" x14ac:dyDescent="0.25">
      <c r="A177" s="165"/>
      <c r="B177" s="169" t="s">
        <v>220</v>
      </c>
      <c r="C177" s="253" t="s">
        <v>1</v>
      </c>
      <c r="D177" s="163"/>
      <c r="E177" s="164"/>
      <c r="F177" s="187">
        <f>E177*D177</f>
        <v>0</v>
      </c>
      <c r="G177" s="246"/>
    </row>
    <row r="178" spans="1:8" ht="39" hidden="1" outlineLevel="1" x14ac:dyDescent="0.25">
      <c r="B178" s="170" t="s">
        <v>221</v>
      </c>
      <c r="C178" s="255"/>
      <c r="F178" s="214">
        <f>IF(F177&lt;&gt;0,"A",0)</f>
        <v>0</v>
      </c>
      <c r="G178" s="247"/>
    </row>
    <row r="179" spans="1:8" ht="25.5" hidden="1" customHeight="1" outlineLevel="1" x14ac:dyDescent="0.25">
      <c r="A179" s="199" t="s">
        <v>33</v>
      </c>
      <c r="B179" s="359" t="s">
        <v>222</v>
      </c>
      <c r="C179" s="356"/>
      <c r="D179" s="356"/>
      <c r="E179" s="356"/>
      <c r="F179" s="215">
        <f>IF(F177&lt;&gt;0,"A",0)</f>
        <v>0</v>
      </c>
      <c r="H179" s="218"/>
    </row>
    <row r="180" spans="1:8" ht="15.75" hidden="1" customHeight="1" outlineLevel="1" x14ac:dyDescent="0.25">
      <c r="A180" s="165"/>
      <c r="B180" s="169" t="s">
        <v>223</v>
      </c>
      <c r="C180" s="256" t="s">
        <v>22</v>
      </c>
      <c r="D180" s="163"/>
      <c r="E180" s="164"/>
      <c r="F180" s="187">
        <f>E180*D180</f>
        <v>0</v>
      </c>
      <c r="G180" s="246"/>
    </row>
    <row r="181" spans="1:8" ht="39" hidden="1" outlineLevel="1" x14ac:dyDescent="0.25">
      <c r="B181" s="170" t="s">
        <v>225</v>
      </c>
      <c r="C181" s="255"/>
      <c r="F181" s="214">
        <f>IF(F180&lt;&gt;0,"A",0)</f>
        <v>0</v>
      </c>
      <c r="G181" s="247"/>
    </row>
    <row r="182" spans="1:8" ht="25.5" hidden="1" customHeight="1" outlineLevel="1" x14ac:dyDescent="0.25">
      <c r="A182" s="199" t="s">
        <v>33</v>
      </c>
      <c r="B182" s="359" t="s">
        <v>224</v>
      </c>
      <c r="C182" s="356"/>
      <c r="D182" s="356"/>
      <c r="E182" s="356"/>
      <c r="F182" s="215">
        <f>IF(F180&lt;&gt;0,"A",0)</f>
        <v>0</v>
      </c>
      <c r="H182" s="218"/>
    </row>
    <row r="183" spans="1:8" ht="15.75" hidden="1" customHeight="1" outlineLevel="1" x14ac:dyDescent="0.25">
      <c r="A183" s="165"/>
      <c r="B183" s="169" t="s">
        <v>227</v>
      </c>
      <c r="C183" s="253"/>
      <c r="F183" s="214">
        <f>IF(SUM(F184:F185)&lt;&gt;0,"A",0)</f>
        <v>0</v>
      </c>
      <c r="G183" s="247"/>
    </row>
    <row r="184" spans="1:8" ht="26.25" hidden="1" outlineLevel="1" x14ac:dyDescent="0.25">
      <c r="B184" s="170" t="s">
        <v>228</v>
      </c>
      <c r="C184" s="253" t="s">
        <v>13</v>
      </c>
      <c r="D184" s="163"/>
      <c r="E184" s="164"/>
      <c r="F184" s="187">
        <f>E184*D184</f>
        <v>0</v>
      </c>
      <c r="G184" s="246"/>
    </row>
    <row r="185" spans="1:8" ht="39" hidden="1" outlineLevel="1" x14ac:dyDescent="0.25">
      <c r="B185" s="170" t="s">
        <v>229</v>
      </c>
      <c r="C185" s="253" t="s">
        <v>1</v>
      </c>
      <c r="D185" s="163"/>
      <c r="E185" s="164"/>
      <c r="F185" s="187">
        <f t="shared" ref="F185" si="0">E185*D185</f>
        <v>0</v>
      </c>
      <c r="G185" s="246"/>
    </row>
    <row r="186" spans="1:8" ht="26.25" hidden="1" customHeight="1" outlineLevel="1" x14ac:dyDescent="0.25">
      <c r="A186" s="141" t="s">
        <v>33</v>
      </c>
      <c r="B186" s="366" t="s">
        <v>234</v>
      </c>
      <c r="C186" s="356"/>
      <c r="D186" s="356"/>
      <c r="E186" s="356"/>
      <c r="F186" s="215">
        <f>IF(F183&lt;&gt;0,"A",0)</f>
        <v>0</v>
      </c>
      <c r="H186" s="218"/>
    </row>
    <row r="187" spans="1:8" ht="15.75" hidden="1" customHeight="1" outlineLevel="1" x14ac:dyDescent="0.25">
      <c r="A187" s="165"/>
      <c r="B187" s="194" t="s">
        <v>230</v>
      </c>
      <c r="C187" s="253"/>
      <c r="F187" s="214">
        <f>IF(SUM(F188:F190)&lt;&gt;0,"A",0)</f>
        <v>0</v>
      </c>
      <c r="G187" s="247"/>
    </row>
    <row r="188" spans="1:8" ht="39" hidden="1" outlineLevel="1" x14ac:dyDescent="0.25">
      <c r="B188" s="195" t="s">
        <v>231</v>
      </c>
      <c r="C188" s="255" t="s">
        <v>1</v>
      </c>
      <c r="D188" s="163"/>
      <c r="E188" s="164"/>
      <c r="F188" s="187">
        <f>E188*D188</f>
        <v>0</v>
      </c>
      <c r="G188" s="246"/>
    </row>
    <row r="189" spans="1:8" ht="39" hidden="1" outlineLevel="1" x14ac:dyDescent="0.25">
      <c r="B189" s="195" t="s">
        <v>232</v>
      </c>
      <c r="C189" s="255" t="s">
        <v>1</v>
      </c>
      <c r="D189" s="163"/>
      <c r="E189" s="164"/>
      <c r="F189" s="187">
        <f>E189*D189</f>
        <v>0</v>
      </c>
      <c r="G189" s="246"/>
    </row>
    <row r="190" spans="1:8" ht="39" hidden="1" outlineLevel="1" x14ac:dyDescent="0.25">
      <c r="B190" s="195" t="s">
        <v>233</v>
      </c>
      <c r="C190" s="255" t="s">
        <v>1</v>
      </c>
      <c r="D190" s="163"/>
      <c r="E190" s="164"/>
      <c r="F190" s="187">
        <f>E190*D190</f>
        <v>0</v>
      </c>
      <c r="G190" s="246"/>
    </row>
    <row r="191" spans="1:8" x14ac:dyDescent="0.25">
      <c r="A191" s="200"/>
      <c r="B191"/>
      <c r="C191"/>
      <c r="D191" s="150"/>
      <c r="E191" s="16"/>
      <c r="F191" s="16"/>
      <c r="G191" s="293"/>
    </row>
    <row r="192" spans="1:8" ht="15.75" thickBot="1" x14ac:dyDescent="0.3">
      <c r="A192" s="142"/>
      <c r="B192"/>
      <c r="C192"/>
      <c r="D192" s="150"/>
      <c r="E192" s="16"/>
      <c r="F192" s="16"/>
      <c r="G192" s="293"/>
    </row>
    <row r="193" spans="1:23" s="1" customFormat="1" ht="21.75" thickBot="1" x14ac:dyDescent="0.3">
      <c r="A193" s="362" t="s">
        <v>126</v>
      </c>
      <c r="B193" s="363"/>
      <c r="C193" s="363"/>
      <c r="D193" s="363"/>
      <c r="E193" s="363"/>
      <c r="F193" s="211">
        <f>IF(MAX(F195:F303)&lt;&gt;0,"A",0)</f>
        <v>0</v>
      </c>
      <c r="G193" s="241"/>
      <c r="H193" s="287"/>
      <c r="I193" s="287"/>
      <c r="J193" s="287"/>
      <c r="K193" s="287"/>
      <c r="L193" s="287"/>
      <c r="M193" s="287"/>
      <c r="N193" s="287"/>
      <c r="O193" s="287"/>
      <c r="P193" s="287"/>
      <c r="Q193" s="287"/>
      <c r="R193" s="287"/>
      <c r="S193" s="287"/>
      <c r="T193" s="287"/>
      <c r="U193" s="287"/>
      <c r="V193" s="287"/>
      <c r="W193" s="287"/>
    </row>
    <row r="194" spans="1:23" s="1" customFormat="1" ht="15.75" x14ac:dyDescent="0.25">
      <c r="A194" s="135"/>
      <c r="B194" s="159"/>
      <c r="C194" s="220"/>
      <c r="D194" s="156"/>
      <c r="E194" s="157"/>
      <c r="G194" s="240"/>
      <c r="H194" s="287"/>
      <c r="I194" s="287"/>
      <c r="J194" s="287"/>
      <c r="K194" s="287"/>
      <c r="L194" s="287"/>
      <c r="M194" s="287"/>
      <c r="N194" s="287"/>
      <c r="O194" s="287"/>
      <c r="P194" s="287"/>
      <c r="Q194" s="287"/>
      <c r="R194" s="287"/>
      <c r="S194" s="287"/>
      <c r="T194" s="287"/>
      <c r="U194" s="287"/>
      <c r="V194" s="287"/>
      <c r="W194" s="287"/>
    </row>
    <row r="195" spans="1:23" s="1" customFormat="1" ht="18" customHeight="1" collapsed="1" x14ac:dyDescent="0.25">
      <c r="A195" s="160"/>
      <c r="B195" s="364" t="s">
        <v>251</v>
      </c>
      <c r="C195" s="365"/>
      <c r="D195" s="365"/>
      <c r="E195" s="365"/>
      <c r="F195" s="212">
        <f>IF(SUM(F196:F223)&lt;&gt;0,"A",0)</f>
        <v>0</v>
      </c>
      <c r="G195" s="242"/>
      <c r="H195" s="287"/>
      <c r="I195" s="287"/>
      <c r="J195" s="287"/>
      <c r="K195" s="287"/>
      <c r="L195" s="287"/>
      <c r="M195" s="287"/>
      <c r="N195" s="287"/>
      <c r="O195" s="287"/>
      <c r="P195" s="287"/>
      <c r="Q195" s="287"/>
      <c r="R195" s="287"/>
      <c r="S195" s="287"/>
      <c r="T195" s="287"/>
      <c r="U195" s="287"/>
      <c r="V195" s="287"/>
      <c r="W195" s="287"/>
    </row>
    <row r="196" spans="1:23" ht="15.75" hidden="1" customHeight="1" outlineLevel="1" x14ac:dyDescent="0.25">
      <c r="A196" s="166"/>
      <c r="B196" s="171" t="s">
        <v>133</v>
      </c>
      <c r="C196" s="252" t="s">
        <v>2</v>
      </c>
      <c r="D196" s="161"/>
      <c r="E196" s="162"/>
      <c r="F196" s="216">
        <f>E196*D196</f>
        <v>0</v>
      </c>
      <c r="G196" s="243"/>
    </row>
    <row r="197" spans="1:23" ht="26.25" hidden="1" customHeight="1" outlineLevel="1" x14ac:dyDescent="0.25">
      <c r="B197" s="170" t="s">
        <v>143</v>
      </c>
      <c r="F197" s="214">
        <f>IF(F196&lt;&gt;0,"A",0)</f>
        <v>0</v>
      </c>
      <c r="G197" s="248"/>
    </row>
    <row r="198" spans="1:23" ht="15.75" hidden="1" customHeight="1" outlineLevel="1" x14ac:dyDescent="0.25">
      <c r="A198" s="197"/>
      <c r="B198" s="169" t="s">
        <v>238</v>
      </c>
      <c r="C198" s="253" t="s">
        <v>1</v>
      </c>
      <c r="D198" s="163"/>
      <c r="E198" s="186"/>
      <c r="F198" s="188">
        <f>E198*D198</f>
        <v>0</v>
      </c>
      <c r="G198" s="246"/>
    </row>
    <row r="199" spans="1:23" ht="26.25" hidden="1" outlineLevel="1" x14ac:dyDescent="0.25">
      <c r="A199" s="200"/>
      <c r="B199" s="170" t="s">
        <v>239</v>
      </c>
      <c r="C199" s="253"/>
      <c r="E199" s="187"/>
      <c r="F199" s="214">
        <f>IF(F198&lt;&gt;0,"A",0)</f>
        <v>0</v>
      </c>
      <c r="G199" s="247"/>
    </row>
    <row r="200" spans="1:23" ht="18.75" hidden="1" outlineLevel="1" x14ac:dyDescent="0.25">
      <c r="A200" s="189"/>
      <c r="B200" s="172" t="s">
        <v>237</v>
      </c>
      <c r="C200" s="253" t="s">
        <v>12</v>
      </c>
      <c r="D200" s="163"/>
      <c r="E200" s="164"/>
      <c r="F200" s="188">
        <f>E200*D200</f>
        <v>0</v>
      </c>
      <c r="G200" s="246"/>
      <c r="H200" s="275"/>
      <c r="I200" s="275"/>
      <c r="J200" s="275"/>
      <c r="K200" s="275"/>
      <c r="L200" s="275"/>
      <c r="M200" s="275"/>
      <c r="N200" s="275"/>
      <c r="O200" s="275"/>
      <c r="P200" s="275"/>
      <c r="Q200" s="275"/>
      <c r="R200" s="275"/>
      <c r="S200" s="275"/>
      <c r="T200" s="275"/>
      <c r="U200" s="275"/>
      <c r="V200" s="275"/>
      <c r="W200" s="275"/>
    </row>
    <row r="201" spans="1:23" ht="51.75" hidden="1" outlineLevel="1" x14ac:dyDescent="0.25">
      <c r="A201" s="200"/>
      <c r="B201" s="170" t="s">
        <v>536</v>
      </c>
      <c r="D201" s="148"/>
      <c r="E201" s="6"/>
      <c r="F201" s="214">
        <f>IF(F200&lt;&gt;0,"A",0)</f>
        <v>0</v>
      </c>
      <c r="G201" s="247"/>
      <c r="H201" s="275"/>
      <c r="I201" s="275"/>
      <c r="J201" s="275"/>
      <c r="K201" s="275"/>
      <c r="L201" s="275"/>
      <c r="M201" s="275"/>
      <c r="N201" s="275"/>
      <c r="O201" s="275"/>
      <c r="P201" s="275"/>
      <c r="Q201" s="275"/>
      <c r="R201" s="275"/>
      <c r="S201" s="275"/>
      <c r="T201" s="275"/>
      <c r="U201" s="275"/>
      <c r="V201" s="275"/>
      <c r="W201" s="275"/>
    </row>
    <row r="202" spans="1:23" s="2" customFormat="1" ht="15.75" hidden="1" outlineLevel="1" x14ac:dyDescent="0.25">
      <c r="A202" s="189"/>
      <c r="B202" s="172" t="s">
        <v>241</v>
      </c>
      <c r="C202" s="253" t="s">
        <v>1</v>
      </c>
      <c r="D202" s="163"/>
      <c r="E202" s="164"/>
      <c r="F202" s="188">
        <f>E202*D202</f>
        <v>0</v>
      </c>
      <c r="G202" s="246"/>
      <c r="H202" s="287"/>
      <c r="I202" s="287"/>
      <c r="J202" s="287"/>
      <c r="K202" s="287"/>
      <c r="L202" s="287"/>
      <c r="M202" s="287"/>
      <c r="N202" s="287"/>
      <c r="O202" s="287"/>
      <c r="P202" s="287"/>
      <c r="Q202" s="287"/>
      <c r="R202" s="287"/>
      <c r="S202" s="287"/>
      <c r="T202" s="287"/>
      <c r="U202" s="287"/>
      <c r="V202" s="287"/>
      <c r="W202" s="287"/>
    </row>
    <row r="203" spans="1:23" s="3" customFormat="1" ht="25.5" hidden="1" outlineLevel="1" x14ac:dyDescent="0.2">
      <c r="A203" s="202"/>
      <c r="B203" s="170" t="s">
        <v>240</v>
      </c>
      <c r="C203" s="11"/>
      <c r="D203" s="148"/>
      <c r="E203" s="6"/>
      <c r="F203" s="214">
        <f>IF(F202&lt;&gt;0,"A",0)</f>
        <v>0</v>
      </c>
      <c r="G203" s="244"/>
      <c r="H203" s="4"/>
      <c r="I203" s="4"/>
      <c r="J203" s="4"/>
      <c r="K203" s="4"/>
      <c r="L203" s="4"/>
      <c r="M203" s="4"/>
      <c r="N203" s="4"/>
      <c r="O203" s="4"/>
      <c r="P203" s="4"/>
      <c r="Q203" s="4"/>
      <c r="R203" s="4"/>
      <c r="S203" s="4"/>
      <c r="T203" s="4"/>
      <c r="U203" s="4"/>
      <c r="V203" s="4"/>
      <c r="W203" s="4"/>
    </row>
    <row r="204" spans="1:23" ht="18.75" hidden="1" outlineLevel="1" x14ac:dyDescent="0.25">
      <c r="A204" s="189"/>
      <c r="B204" s="172" t="s">
        <v>246</v>
      </c>
      <c r="C204" s="254" t="s">
        <v>243</v>
      </c>
      <c r="D204" s="163"/>
      <c r="E204" s="164"/>
      <c r="F204" s="188">
        <f>E204*D204</f>
        <v>0</v>
      </c>
      <c r="G204" s="246"/>
      <c r="H204" s="8"/>
      <c r="I204" s="8"/>
      <c r="J204" s="8"/>
      <c r="K204" s="8"/>
      <c r="L204" s="8"/>
      <c r="M204" s="8"/>
      <c r="N204" s="8"/>
      <c r="O204" s="8"/>
      <c r="P204" s="8"/>
      <c r="Q204" s="8"/>
      <c r="R204" s="8"/>
      <c r="S204" s="8"/>
      <c r="T204" s="8"/>
      <c r="U204" s="8"/>
      <c r="V204" s="8"/>
      <c r="W204" s="8"/>
    </row>
    <row r="205" spans="1:23" ht="26.25" hidden="1" outlineLevel="1" x14ac:dyDescent="0.25">
      <c r="A205" s="200"/>
      <c r="B205" s="170" t="s">
        <v>499</v>
      </c>
      <c r="C205" s="255"/>
      <c r="D205" s="148"/>
      <c r="E205" s="6"/>
      <c r="F205" s="214">
        <f>IF(F204&lt;&gt;0,"A",0)</f>
        <v>0</v>
      </c>
      <c r="G205" s="247"/>
      <c r="H205" s="8"/>
      <c r="I205" s="8"/>
      <c r="J205" s="8"/>
      <c r="K205" s="8"/>
      <c r="L205" s="8"/>
      <c r="M205" s="8"/>
      <c r="N205" s="8"/>
      <c r="O205" s="8"/>
      <c r="P205" s="8"/>
      <c r="Q205" s="8"/>
      <c r="R205" s="8"/>
      <c r="S205" s="8"/>
      <c r="T205" s="8"/>
      <c r="U205" s="8"/>
      <c r="V205" s="8"/>
      <c r="W205" s="8"/>
    </row>
    <row r="206" spans="1:23" ht="18.75" hidden="1" outlineLevel="1" x14ac:dyDescent="0.25">
      <c r="A206" s="189"/>
      <c r="B206" s="172" t="s">
        <v>247</v>
      </c>
      <c r="C206" s="254" t="s">
        <v>243</v>
      </c>
      <c r="D206" s="163"/>
      <c r="E206" s="164"/>
      <c r="F206" s="188">
        <f>E206*D206</f>
        <v>0</v>
      </c>
      <c r="G206" s="246"/>
      <c r="H206" s="8"/>
      <c r="I206" s="8"/>
      <c r="J206" s="8"/>
      <c r="K206" s="8"/>
      <c r="L206" s="8"/>
      <c r="M206" s="8"/>
      <c r="N206" s="8"/>
      <c r="O206" s="8"/>
      <c r="P206" s="8"/>
      <c r="Q206" s="8"/>
      <c r="R206" s="8"/>
      <c r="S206" s="8"/>
      <c r="T206" s="8"/>
      <c r="U206" s="8"/>
      <c r="V206" s="8"/>
      <c r="W206" s="8"/>
    </row>
    <row r="207" spans="1:23" ht="26.25" hidden="1" outlineLevel="1" x14ac:dyDescent="0.25">
      <c r="A207" s="200"/>
      <c r="B207" s="170" t="s">
        <v>242</v>
      </c>
      <c r="C207" s="255"/>
      <c r="D207" s="148"/>
      <c r="E207" s="6"/>
      <c r="F207" s="214">
        <f>IF(F206&lt;&gt;0,"A",0)</f>
        <v>0</v>
      </c>
      <c r="G207" s="247"/>
      <c r="H207" s="8"/>
      <c r="I207" s="8"/>
      <c r="J207" s="8"/>
      <c r="K207" s="8"/>
      <c r="L207" s="8"/>
      <c r="M207" s="8"/>
      <c r="N207" s="8"/>
      <c r="O207" s="8"/>
      <c r="P207" s="8"/>
      <c r="Q207" s="8"/>
      <c r="R207" s="8"/>
      <c r="S207" s="8"/>
      <c r="T207" s="8"/>
      <c r="U207" s="8"/>
      <c r="V207" s="8"/>
      <c r="W207" s="8"/>
    </row>
    <row r="208" spans="1:23" ht="18.75" hidden="1" outlineLevel="1" x14ac:dyDescent="0.25">
      <c r="A208" s="189"/>
      <c r="B208" s="172" t="s">
        <v>244</v>
      </c>
      <c r="C208" s="254" t="s">
        <v>19</v>
      </c>
      <c r="D208" s="163"/>
      <c r="E208" s="164"/>
      <c r="F208" s="188">
        <f>E208*D208</f>
        <v>0</v>
      </c>
      <c r="G208" s="246"/>
      <c r="H208" s="8"/>
      <c r="I208" s="8"/>
      <c r="J208" s="8"/>
      <c r="K208" s="8"/>
      <c r="L208" s="8"/>
      <c r="M208" s="8"/>
      <c r="N208" s="8"/>
      <c r="O208" s="8"/>
      <c r="P208" s="8"/>
      <c r="Q208" s="8"/>
      <c r="R208" s="8"/>
      <c r="S208" s="8"/>
      <c r="T208" s="8"/>
      <c r="U208" s="8"/>
      <c r="V208" s="8"/>
      <c r="W208" s="8"/>
    </row>
    <row r="209" spans="1:23" ht="26.25" hidden="1" outlineLevel="1" x14ac:dyDescent="0.25">
      <c r="A209" s="200"/>
      <c r="B209" s="170" t="s">
        <v>245</v>
      </c>
      <c r="C209" s="11"/>
      <c r="D209" s="148"/>
      <c r="E209" s="6"/>
      <c r="F209" s="214">
        <f>IF(F208&lt;&gt;0,"A",0)</f>
        <v>0</v>
      </c>
      <c r="G209" s="247"/>
      <c r="H209" s="8"/>
      <c r="I209" s="8"/>
      <c r="J209" s="8"/>
      <c r="K209" s="8"/>
      <c r="L209" s="8"/>
      <c r="M209" s="8"/>
      <c r="N209" s="8"/>
      <c r="O209" s="8"/>
      <c r="P209" s="8"/>
      <c r="Q209" s="8"/>
      <c r="R209" s="8"/>
      <c r="S209" s="8"/>
      <c r="T209" s="8"/>
      <c r="U209" s="8"/>
      <c r="V209" s="8"/>
      <c r="W209" s="8"/>
    </row>
    <row r="210" spans="1:23" ht="18.75" hidden="1" outlineLevel="1" x14ac:dyDescent="0.25">
      <c r="A210" s="189"/>
      <c r="B210" s="172" t="s">
        <v>248</v>
      </c>
      <c r="C210" s="255" t="s">
        <v>3</v>
      </c>
      <c r="D210" s="163"/>
      <c r="E210" s="164"/>
      <c r="F210" s="188">
        <f>E210*D210</f>
        <v>0</v>
      </c>
      <c r="G210" s="246"/>
      <c r="H210" s="8"/>
      <c r="I210" s="8"/>
      <c r="J210" s="8"/>
      <c r="K210" s="8"/>
      <c r="L210" s="8"/>
      <c r="M210" s="8"/>
      <c r="N210" s="8"/>
      <c r="O210" s="8"/>
      <c r="P210" s="8"/>
      <c r="Q210" s="8"/>
      <c r="R210" s="8"/>
      <c r="S210" s="8"/>
      <c r="T210" s="8"/>
      <c r="U210" s="8"/>
      <c r="V210" s="8"/>
      <c r="W210" s="8"/>
    </row>
    <row r="211" spans="1:23" ht="39" hidden="1" outlineLevel="1" x14ac:dyDescent="0.25">
      <c r="A211" s="200"/>
      <c r="B211" s="170" t="s">
        <v>500</v>
      </c>
      <c r="C211" s="255"/>
      <c r="D211" s="148"/>
      <c r="E211" s="6"/>
      <c r="F211" s="214">
        <f>IF(F210&lt;&gt;0,"A",0)</f>
        <v>0</v>
      </c>
      <c r="G211" s="247"/>
      <c r="H211" s="8"/>
      <c r="I211" s="8"/>
      <c r="J211" s="8"/>
      <c r="K211" s="8"/>
      <c r="L211" s="8"/>
      <c r="M211" s="8"/>
      <c r="N211" s="8"/>
      <c r="O211" s="8"/>
      <c r="P211" s="8"/>
      <c r="Q211" s="8"/>
      <c r="R211" s="8"/>
      <c r="S211" s="8"/>
      <c r="T211" s="8"/>
      <c r="U211" s="8"/>
      <c r="V211" s="8"/>
      <c r="W211" s="8"/>
    </row>
    <row r="212" spans="1:23" ht="15" hidden="1" customHeight="1" outlineLevel="1" x14ac:dyDescent="0.25">
      <c r="A212" s="193" t="s">
        <v>33</v>
      </c>
      <c r="B212" s="359" t="s">
        <v>23</v>
      </c>
      <c r="C212" s="356"/>
      <c r="D212" s="356"/>
      <c r="E212" s="356"/>
      <c r="F212" s="215">
        <f>IF(F210&lt;&gt;0,"A",0)</f>
        <v>0</v>
      </c>
      <c r="H212" s="276"/>
      <c r="I212" s="275"/>
      <c r="J212" s="275"/>
      <c r="K212" s="275"/>
      <c r="L212" s="275"/>
      <c r="M212" s="275"/>
      <c r="N212" s="275"/>
      <c r="O212" s="275"/>
      <c r="P212" s="275"/>
      <c r="Q212" s="275"/>
      <c r="R212" s="275"/>
      <c r="S212" s="275"/>
      <c r="T212" s="275"/>
      <c r="U212" s="275"/>
      <c r="V212" s="275"/>
      <c r="W212" s="275"/>
    </row>
    <row r="213" spans="1:23" s="2" customFormat="1" ht="15.75" hidden="1" outlineLevel="1" x14ac:dyDescent="0.25">
      <c r="A213" s="189"/>
      <c r="B213" s="327" t="s">
        <v>249</v>
      </c>
      <c r="C213" s="316" t="s">
        <v>2</v>
      </c>
      <c r="D213" s="317"/>
      <c r="E213" s="328"/>
      <c r="F213" s="188">
        <f>E213*D213</f>
        <v>0</v>
      </c>
      <c r="G213" s="246"/>
      <c r="H213" s="314"/>
      <c r="I213" s="314"/>
      <c r="J213" s="314"/>
      <c r="K213" s="314"/>
      <c r="L213" s="314"/>
      <c r="M213" s="314"/>
      <c r="N213" s="314"/>
      <c r="O213" s="314"/>
      <c r="P213" s="314"/>
      <c r="Q213" s="314"/>
      <c r="R213" s="314"/>
      <c r="S213" s="314"/>
      <c r="T213" s="314"/>
      <c r="U213" s="314"/>
      <c r="V213" s="314"/>
      <c r="W213" s="314"/>
    </row>
    <row r="214" spans="1:23" s="3" customFormat="1" hidden="1" outlineLevel="1" x14ac:dyDescent="0.2">
      <c r="A214" s="202"/>
      <c r="B214" s="305" t="s">
        <v>250</v>
      </c>
      <c r="C214" s="329"/>
      <c r="D214" s="330"/>
      <c r="E214" s="331"/>
      <c r="F214" s="214">
        <f>IF(F213&lt;&gt;0,"A",0)</f>
        <v>0</v>
      </c>
      <c r="G214" s="244"/>
      <c r="H214" s="4"/>
      <c r="I214" s="4"/>
      <c r="J214" s="4"/>
      <c r="K214" s="4"/>
      <c r="L214" s="4"/>
      <c r="M214" s="4"/>
      <c r="N214" s="4"/>
      <c r="O214" s="4"/>
      <c r="P214" s="4"/>
      <c r="Q214" s="4"/>
      <c r="R214" s="4"/>
      <c r="S214" s="4"/>
      <c r="T214" s="4"/>
      <c r="U214" s="4"/>
      <c r="V214" s="4"/>
      <c r="W214" s="4"/>
    </row>
    <row r="215" spans="1:23" ht="30" hidden="1" outlineLevel="1" x14ac:dyDescent="0.25">
      <c r="A215" s="189"/>
      <c r="B215" s="172" t="s">
        <v>10</v>
      </c>
      <c r="C215" s="255" t="s">
        <v>11</v>
      </c>
      <c r="D215" s="163"/>
      <c r="E215" s="164"/>
      <c r="F215" s="188">
        <f>E215*D215</f>
        <v>0</v>
      </c>
      <c r="G215" s="246"/>
      <c r="H215" s="8"/>
      <c r="I215" s="8"/>
      <c r="J215" s="8"/>
      <c r="K215" s="8"/>
      <c r="L215" s="8"/>
      <c r="M215" s="8"/>
      <c r="N215" s="8"/>
      <c r="O215" s="8"/>
      <c r="P215" s="8"/>
      <c r="Q215" s="8"/>
      <c r="R215" s="8"/>
      <c r="S215" s="8"/>
      <c r="T215" s="8"/>
      <c r="U215" s="8"/>
      <c r="V215" s="8"/>
      <c r="W215" s="8"/>
    </row>
    <row r="216" spans="1:23" ht="26.25" hidden="1" outlineLevel="1" x14ac:dyDescent="0.25">
      <c r="A216" s="200"/>
      <c r="B216" s="170" t="s">
        <v>255</v>
      </c>
      <c r="D216" s="148"/>
      <c r="E216" s="6"/>
      <c r="F216" s="214">
        <f>IF(F215&lt;&gt;0,"A",0)</f>
        <v>0</v>
      </c>
      <c r="G216" s="247"/>
      <c r="H216" s="275"/>
      <c r="I216" s="275"/>
      <c r="J216" s="275"/>
      <c r="K216" s="275"/>
      <c r="L216" s="275"/>
      <c r="M216" s="275"/>
      <c r="N216" s="275"/>
      <c r="O216" s="275"/>
      <c r="P216" s="275"/>
      <c r="Q216" s="275"/>
      <c r="R216" s="275"/>
      <c r="S216" s="275"/>
      <c r="T216" s="275"/>
      <c r="U216" s="275"/>
      <c r="V216" s="275"/>
      <c r="W216" s="275"/>
    </row>
    <row r="217" spans="1:23" ht="18.75" hidden="1" outlineLevel="1" x14ac:dyDescent="0.25">
      <c r="A217" s="189"/>
      <c r="B217" s="172" t="s">
        <v>253</v>
      </c>
      <c r="C217" s="255" t="s">
        <v>9</v>
      </c>
      <c r="D217" s="163"/>
      <c r="E217" s="164"/>
      <c r="F217" s="188">
        <f>E217*D217</f>
        <v>0</v>
      </c>
      <c r="G217" s="246"/>
      <c r="H217" s="8"/>
      <c r="I217" s="8"/>
      <c r="J217" s="8"/>
      <c r="K217" s="8"/>
      <c r="L217" s="8"/>
      <c r="M217" s="8"/>
      <c r="N217" s="8"/>
      <c r="O217" s="8"/>
      <c r="P217" s="8"/>
      <c r="Q217" s="8"/>
      <c r="R217" s="8"/>
      <c r="S217" s="8"/>
      <c r="T217" s="8"/>
      <c r="U217" s="8"/>
      <c r="V217" s="8"/>
      <c r="W217" s="8"/>
    </row>
    <row r="218" spans="1:23" ht="51.75" hidden="1" outlineLevel="1" x14ac:dyDescent="0.25">
      <c r="A218" s="200"/>
      <c r="B218" s="170" t="s">
        <v>254</v>
      </c>
      <c r="D218" s="148"/>
      <c r="E218" s="6"/>
      <c r="F218" s="214">
        <f>IF(F217&lt;&gt;0,"A",0)</f>
        <v>0</v>
      </c>
      <c r="G218" s="247"/>
      <c r="H218" s="275"/>
      <c r="I218" s="275"/>
      <c r="J218" s="275"/>
      <c r="K218" s="275"/>
      <c r="L218" s="275"/>
      <c r="M218" s="275"/>
      <c r="N218" s="275"/>
      <c r="O218" s="275"/>
      <c r="P218" s="275"/>
      <c r="Q218" s="275"/>
      <c r="R218" s="275"/>
      <c r="S218" s="275"/>
      <c r="T218" s="275"/>
      <c r="U218" s="275"/>
      <c r="V218" s="275"/>
      <c r="W218" s="275"/>
    </row>
    <row r="219" spans="1:23" s="2" customFormat="1" ht="15.6" hidden="1" customHeight="1" outlineLevel="1" x14ac:dyDescent="0.25">
      <c r="A219" s="197"/>
      <c r="B219" s="332" t="s">
        <v>14</v>
      </c>
      <c r="C219" s="333" t="s">
        <v>2</v>
      </c>
      <c r="D219" s="334"/>
      <c r="E219" s="335"/>
      <c r="F219" s="213">
        <f>E219*D219</f>
        <v>0</v>
      </c>
      <c r="G219" s="243"/>
      <c r="H219" s="274"/>
      <c r="I219" s="274"/>
      <c r="J219" s="274"/>
      <c r="K219" s="274"/>
      <c r="L219" s="274"/>
      <c r="M219" s="274"/>
      <c r="N219" s="274"/>
      <c r="O219" s="274"/>
      <c r="P219" s="274"/>
      <c r="Q219" s="274"/>
      <c r="R219" s="274"/>
      <c r="S219" s="274"/>
      <c r="T219" s="274"/>
      <c r="U219" s="274"/>
      <c r="V219" s="274"/>
      <c r="W219" s="274"/>
    </row>
    <row r="220" spans="1:23" s="3" customFormat="1" ht="25.5" hidden="1" outlineLevel="1" x14ac:dyDescent="0.2">
      <c r="A220" s="202"/>
      <c r="B220" s="305" t="s">
        <v>501</v>
      </c>
      <c r="C220" s="329"/>
      <c r="D220" s="330"/>
      <c r="E220" s="331"/>
      <c r="F220" s="214">
        <f>IF(F219&lt;&gt;0,"A",0)</f>
        <v>0</v>
      </c>
      <c r="G220" s="244"/>
      <c r="H220" s="4"/>
      <c r="I220" s="4"/>
      <c r="J220" s="4"/>
      <c r="K220" s="4"/>
      <c r="L220" s="4"/>
      <c r="M220" s="4"/>
      <c r="N220" s="4"/>
      <c r="O220" s="4"/>
      <c r="P220" s="4"/>
      <c r="Q220" s="4"/>
      <c r="R220" s="4"/>
      <c r="S220" s="4"/>
      <c r="T220" s="4"/>
      <c r="U220" s="4"/>
      <c r="V220" s="4"/>
      <c r="W220" s="4"/>
    </row>
    <row r="221" spans="1:23" s="3" customFormat="1" ht="38.25" hidden="1" outlineLevel="1" x14ac:dyDescent="0.2">
      <c r="A221" s="202"/>
      <c r="B221" s="305" t="s">
        <v>502</v>
      </c>
      <c r="C221" s="329"/>
      <c r="D221" s="330"/>
      <c r="E221" s="331"/>
      <c r="F221" s="214">
        <f>IF(F219&lt;&gt;0,"A",0)</f>
        <v>0</v>
      </c>
      <c r="G221" s="244"/>
      <c r="H221" s="4"/>
      <c r="I221" s="4"/>
      <c r="J221" s="4"/>
      <c r="K221" s="4"/>
      <c r="L221" s="4"/>
      <c r="M221" s="4"/>
      <c r="N221" s="4"/>
      <c r="O221" s="4"/>
      <c r="P221" s="4"/>
      <c r="Q221" s="4"/>
      <c r="R221" s="4"/>
      <c r="S221" s="4"/>
      <c r="T221" s="4"/>
      <c r="U221" s="4"/>
      <c r="V221" s="4"/>
      <c r="W221" s="4"/>
    </row>
    <row r="222" spans="1:23" s="3" customFormat="1" hidden="1" outlineLevel="1" x14ac:dyDescent="0.2">
      <c r="A222" s="202"/>
      <c r="B222" s="305" t="s">
        <v>42</v>
      </c>
      <c r="C222" s="329"/>
      <c r="D222" s="330"/>
      <c r="E222" s="331"/>
      <c r="F222" s="214">
        <f>IF(F219&lt;&gt;0,"A",0)</f>
        <v>0</v>
      </c>
      <c r="G222" s="244"/>
      <c r="H222" s="4"/>
      <c r="I222" s="4"/>
      <c r="J222" s="4"/>
      <c r="K222" s="4"/>
      <c r="L222" s="4"/>
      <c r="M222" s="4"/>
      <c r="N222" s="4"/>
      <c r="O222" s="4"/>
      <c r="P222" s="4"/>
      <c r="Q222" s="4"/>
      <c r="R222" s="4"/>
      <c r="S222" s="4"/>
      <c r="T222" s="4"/>
      <c r="U222" s="4"/>
      <c r="V222" s="4"/>
      <c r="W222" s="4"/>
    </row>
    <row r="223" spans="1:23" s="3" customFormat="1" hidden="1" outlineLevel="1" x14ac:dyDescent="0.2">
      <c r="A223" s="202"/>
      <c r="B223" s="305" t="s">
        <v>252</v>
      </c>
      <c r="C223" s="329"/>
      <c r="D223" s="330"/>
      <c r="E223" s="331"/>
      <c r="F223" s="214">
        <f>IF(F219&lt;&gt;0,"A",0)</f>
        <v>0</v>
      </c>
      <c r="G223" s="244"/>
      <c r="H223" s="4"/>
      <c r="I223" s="4"/>
      <c r="J223" s="4"/>
      <c r="K223" s="4"/>
      <c r="L223" s="4"/>
      <c r="M223" s="4"/>
      <c r="N223" s="4"/>
      <c r="O223" s="4"/>
      <c r="P223" s="4"/>
      <c r="Q223" s="4"/>
      <c r="R223" s="4"/>
      <c r="S223" s="4"/>
      <c r="T223" s="4"/>
      <c r="U223" s="4"/>
      <c r="V223" s="4"/>
      <c r="W223" s="4"/>
    </row>
    <row r="224" spans="1:23" ht="36.6" hidden="1" customHeight="1" outlineLevel="1" x14ac:dyDescent="0.25">
      <c r="A224" s="193" t="s">
        <v>33</v>
      </c>
      <c r="B224" s="360" t="s">
        <v>43</v>
      </c>
      <c r="C224" s="361"/>
      <c r="D224" s="361"/>
      <c r="E224" s="361"/>
      <c r="F224" s="215">
        <f>IF(F219&lt;&gt;0,"A",0)</f>
        <v>0</v>
      </c>
      <c r="G224" s="245"/>
      <c r="H224" s="8"/>
      <c r="I224" s="8"/>
      <c r="J224" s="8"/>
      <c r="K224" s="8"/>
      <c r="L224" s="8"/>
      <c r="M224" s="8"/>
      <c r="N224" s="8"/>
      <c r="O224" s="8"/>
      <c r="P224" s="8"/>
      <c r="Q224" s="8"/>
      <c r="R224" s="8"/>
      <c r="S224" s="8"/>
      <c r="T224" s="8"/>
      <c r="U224" s="8"/>
      <c r="V224" s="8"/>
      <c r="W224" s="8"/>
    </row>
    <row r="225" spans="1:23" ht="18" customHeight="1" collapsed="1" x14ac:dyDescent="0.25">
      <c r="A225" s="160"/>
      <c r="B225" s="364" t="s">
        <v>39</v>
      </c>
      <c r="C225" s="365"/>
      <c r="D225" s="365"/>
      <c r="E225" s="365"/>
      <c r="F225" s="212">
        <f>IF(SUM(F226:F270)&lt;&gt;0,"A",0)</f>
        <v>0</v>
      </c>
      <c r="G225" s="242"/>
      <c r="H225" s="8"/>
      <c r="I225" s="8"/>
      <c r="J225" s="8"/>
      <c r="K225" s="8"/>
      <c r="L225" s="8"/>
      <c r="M225" s="8"/>
      <c r="N225" s="8"/>
      <c r="O225" s="8"/>
      <c r="P225" s="8"/>
      <c r="Q225" s="8"/>
      <c r="R225" s="8"/>
      <c r="S225" s="8"/>
      <c r="T225" s="8"/>
      <c r="U225" s="8"/>
      <c r="V225" s="8"/>
      <c r="W225" s="8"/>
    </row>
    <row r="226" spans="1:23" ht="18.75" hidden="1" customHeight="1" outlineLevel="1" x14ac:dyDescent="0.25">
      <c r="A226" s="166"/>
      <c r="B226" s="171" t="s">
        <v>206</v>
      </c>
      <c r="C226" s="252" t="s">
        <v>2</v>
      </c>
      <c r="D226" s="161"/>
      <c r="E226" s="162"/>
      <c r="F226" s="213">
        <f>E226*D226</f>
        <v>0</v>
      </c>
      <c r="G226" s="246"/>
      <c r="H226" s="275"/>
      <c r="I226" s="275"/>
      <c r="J226" s="275"/>
      <c r="K226" s="275"/>
      <c r="L226" s="275"/>
      <c r="M226" s="275"/>
      <c r="N226" s="275"/>
      <c r="O226" s="275"/>
      <c r="P226" s="275"/>
      <c r="Q226" s="275"/>
      <c r="R226" s="275"/>
      <c r="S226" s="275"/>
      <c r="T226" s="275"/>
      <c r="U226" s="275"/>
      <c r="V226" s="275"/>
      <c r="W226" s="275"/>
    </row>
    <row r="227" spans="1:23" ht="26.25" hidden="1" outlineLevel="1" x14ac:dyDescent="0.25">
      <c r="A227" s="138"/>
      <c r="B227" s="170" t="s">
        <v>207</v>
      </c>
      <c r="C227" s="10"/>
      <c r="F227" s="214">
        <f>IF(F226&lt;&gt;0,"A",0)</f>
        <v>0</v>
      </c>
      <c r="G227" s="248"/>
    </row>
    <row r="228" spans="1:23" hidden="1" outlineLevel="1" x14ac:dyDescent="0.25">
      <c r="A228" s="199" t="s">
        <v>33</v>
      </c>
      <c r="B228" s="359" t="s">
        <v>208</v>
      </c>
      <c r="C228" s="356"/>
      <c r="D228" s="356"/>
      <c r="E228" s="356"/>
      <c r="F228" s="215">
        <f>IF(F226&lt;&gt;0,"A",0)</f>
        <v>0</v>
      </c>
      <c r="H228" s="218"/>
    </row>
    <row r="229" spans="1:23" ht="15" hidden="1" customHeight="1" outlineLevel="1" x14ac:dyDescent="0.25">
      <c r="A229" s="189"/>
      <c r="B229" s="304" t="s">
        <v>258</v>
      </c>
      <c r="C229" s="316" t="s">
        <v>17</v>
      </c>
      <c r="D229" s="317"/>
      <c r="E229" s="328"/>
      <c r="F229" s="188">
        <f>E229*D229</f>
        <v>0</v>
      </c>
      <c r="G229" s="246"/>
    </row>
    <row r="230" spans="1:23" ht="39" hidden="1" outlineLevel="1" x14ac:dyDescent="0.25">
      <c r="A230" s="202"/>
      <c r="B230" s="305" t="s">
        <v>537</v>
      </c>
      <c r="C230" s="337"/>
      <c r="D230" s="324"/>
      <c r="E230" s="338"/>
      <c r="F230" s="214">
        <f>IF(F229&lt;&gt;0,"A",0)</f>
        <v>0</v>
      </c>
      <c r="G230" s="247"/>
    </row>
    <row r="231" spans="1:23" ht="15" hidden="1" customHeight="1" outlineLevel="1" x14ac:dyDescent="0.25">
      <c r="A231" s="189"/>
      <c r="B231" s="304" t="s">
        <v>259</v>
      </c>
      <c r="C231" s="316" t="s">
        <v>17</v>
      </c>
      <c r="D231" s="317"/>
      <c r="E231" s="328"/>
      <c r="F231" s="188">
        <f>E231*D231</f>
        <v>0</v>
      </c>
      <c r="G231" s="246"/>
    </row>
    <row r="232" spans="1:23" ht="39.75" hidden="1" customHeight="1" outlineLevel="1" x14ac:dyDescent="0.25">
      <c r="A232" s="202"/>
      <c r="B232" s="305" t="s">
        <v>538</v>
      </c>
      <c r="C232" s="337"/>
      <c r="D232" s="324"/>
      <c r="E232" s="338"/>
      <c r="F232" s="214">
        <f>IF(F231&lt;&gt;0,"A",0)</f>
        <v>0</v>
      </c>
      <c r="G232" s="247"/>
    </row>
    <row r="233" spans="1:23" ht="15.75" hidden="1" customHeight="1" outlineLevel="1" x14ac:dyDescent="0.25">
      <c r="A233" s="189"/>
      <c r="B233" s="304" t="s">
        <v>261</v>
      </c>
      <c r="C233" s="316" t="s">
        <v>9</v>
      </c>
      <c r="D233" s="317"/>
      <c r="E233" s="328"/>
      <c r="F233" s="188">
        <f>E233*D233</f>
        <v>0</v>
      </c>
      <c r="G233" s="246"/>
    </row>
    <row r="234" spans="1:23" ht="39" hidden="1" outlineLevel="1" x14ac:dyDescent="0.25">
      <c r="A234" s="202"/>
      <c r="B234" s="305" t="s">
        <v>541</v>
      </c>
      <c r="C234" s="337"/>
      <c r="D234" s="324"/>
      <c r="E234" s="338"/>
      <c r="F234" s="214">
        <f>IF(F233&lt;&gt;0,"A",0)</f>
        <v>0</v>
      </c>
      <c r="G234" s="247"/>
    </row>
    <row r="235" spans="1:23" ht="15.75" hidden="1" customHeight="1" outlineLevel="1" x14ac:dyDescent="0.25">
      <c r="A235" s="189"/>
      <c r="B235" s="304" t="s">
        <v>263</v>
      </c>
      <c r="C235" s="316" t="s">
        <v>13</v>
      </c>
      <c r="D235" s="317"/>
      <c r="E235" s="328"/>
      <c r="F235" s="188">
        <f>E235*D235</f>
        <v>0</v>
      </c>
      <c r="G235" s="246"/>
    </row>
    <row r="236" spans="1:23" ht="15" hidden="1" customHeight="1" outlineLevel="1" x14ac:dyDescent="0.25">
      <c r="A236" s="202"/>
      <c r="B236" s="305" t="s">
        <v>262</v>
      </c>
      <c r="C236" s="337"/>
      <c r="D236" s="324"/>
      <c r="E236" s="338"/>
      <c r="F236" s="214">
        <f>IF(F235&lt;&gt;0,"A",0)</f>
        <v>0</v>
      </c>
      <c r="G236" s="247"/>
    </row>
    <row r="237" spans="1:23" ht="15.75" hidden="1" customHeight="1" outlineLevel="1" x14ac:dyDescent="0.25">
      <c r="A237" s="189"/>
      <c r="B237" s="304" t="s">
        <v>260</v>
      </c>
      <c r="C237" s="316" t="s">
        <v>13</v>
      </c>
      <c r="D237" s="317"/>
      <c r="E237" s="328"/>
      <c r="F237" s="188">
        <f>E237*D237</f>
        <v>0</v>
      </c>
      <c r="G237" s="246"/>
    </row>
    <row r="238" spans="1:23" ht="26.25" hidden="1" outlineLevel="1" x14ac:dyDescent="0.25">
      <c r="A238" s="202"/>
      <c r="B238" s="305" t="s">
        <v>539</v>
      </c>
      <c r="C238" s="337"/>
      <c r="D238" s="324"/>
      <c r="E238" s="338"/>
      <c r="F238" s="214">
        <f>IF(F237&lt;&gt;0,"A",0)</f>
        <v>0</v>
      </c>
      <c r="G238" s="247"/>
    </row>
    <row r="239" spans="1:23" ht="15.75" hidden="1" customHeight="1" outlineLevel="1" x14ac:dyDescent="0.25">
      <c r="A239" s="189"/>
      <c r="B239" s="304" t="s">
        <v>264</v>
      </c>
      <c r="C239" s="316" t="s">
        <v>1</v>
      </c>
      <c r="D239" s="317"/>
      <c r="E239" s="328"/>
      <c r="F239" s="188">
        <f>E239*D239</f>
        <v>0</v>
      </c>
      <c r="G239" s="246"/>
    </row>
    <row r="240" spans="1:23" ht="26.25" hidden="1" customHeight="1" outlineLevel="1" x14ac:dyDescent="0.25">
      <c r="A240" s="202"/>
      <c r="B240" s="305" t="s">
        <v>540</v>
      </c>
      <c r="C240" s="337"/>
      <c r="D240" s="324"/>
      <c r="E240" s="338"/>
      <c r="F240" s="214">
        <f>IF(F239&lt;&gt;0,"A",0)</f>
        <v>0</v>
      </c>
      <c r="G240" s="247"/>
    </row>
    <row r="241" spans="1:10" ht="15.75" hidden="1" customHeight="1" outlineLevel="1" x14ac:dyDescent="0.25">
      <c r="A241" s="189"/>
      <c r="B241" s="304" t="s">
        <v>257</v>
      </c>
      <c r="C241" s="316" t="s">
        <v>1</v>
      </c>
      <c r="D241" s="317"/>
      <c r="E241" s="328"/>
      <c r="F241" s="188">
        <f>E241*D241</f>
        <v>0</v>
      </c>
      <c r="G241" s="246"/>
    </row>
    <row r="242" spans="1:10" ht="26.25" hidden="1" outlineLevel="1" x14ac:dyDescent="0.25">
      <c r="A242" s="202"/>
      <c r="B242" s="305" t="s">
        <v>256</v>
      </c>
      <c r="C242" s="339"/>
      <c r="D242" s="324"/>
      <c r="E242" s="338"/>
      <c r="F242" s="214">
        <f>IF(F241&lt;&gt;0,"A",0)</f>
        <v>0</v>
      </c>
      <c r="G242" s="247"/>
    </row>
    <row r="243" spans="1:10" ht="15.75" hidden="1" customHeight="1" outlineLevel="1" x14ac:dyDescent="0.25">
      <c r="A243" s="189"/>
      <c r="B243" s="304" t="s">
        <v>265</v>
      </c>
      <c r="C243" s="340" t="s">
        <v>9</v>
      </c>
      <c r="D243" s="317"/>
      <c r="E243" s="328"/>
      <c r="F243" s="187">
        <f>E243*D243</f>
        <v>0</v>
      </c>
      <c r="G243" s="246"/>
      <c r="J243" s="336"/>
    </row>
    <row r="244" spans="1:10" ht="39" hidden="1" outlineLevel="1" x14ac:dyDescent="0.25">
      <c r="A244" s="200"/>
      <c r="B244" s="305" t="s">
        <v>266</v>
      </c>
      <c r="C244" s="340"/>
      <c r="D244" s="324"/>
      <c r="E244" s="338"/>
      <c r="F244" s="214">
        <f>IF(F243&lt;&gt;0,"A",0)</f>
        <v>0</v>
      </c>
      <c r="G244" s="247"/>
    </row>
    <row r="245" spans="1:10" ht="15.75" hidden="1" customHeight="1" outlineLevel="1" x14ac:dyDescent="0.25">
      <c r="A245" s="189"/>
      <c r="B245" s="304" t="s">
        <v>267</v>
      </c>
      <c r="C245" s="340" t="s">
        <v>9</v>
      </c>
      <c r="D245" s="317"/>
      <c r="E245" s="328"/>
      <c r="F245" s="187">
        <f>E245*D245</f>
        <v>0</v>
      </c>
      <c r="G245" s="246"/>
    </row>
    <row r="246" spans="1:10" ht="26.25" hidden="1" outlineLevel="1" x14ac:dyDescent="0.25">
      <c r="A246" s="200"/>
      <c r="B246" s="305" t="s">
        <v>274</v>
      </c>
      <c r="C246" s="337"/>
      <c r="D246" s="324"/>
      <c r="E246" s="338"/>
      <c r="F246" s="214">
        <f>IF(F245&lt;&gt;0,"A",0)</f>
        <v>0</v>
      </c>
      <c r="G246" s="247"/>
    </row>
    <row r="247" spans="1:10" ht="15.75" hidden="1" customHeight="1" outlineLevel="1" x14ac:dyDescent="0.25">
      <c r="A247" s="189"/>
      <c r="B247" s="304" t="s">
        <v>270</v>
      </c>
      <c r="C247" s="340" t="s">
        <v>9</v>
      </c>
      <c r="D247" s="317"/>
      <c r="E247" s="328"/>
      <c r="F247" s="187">
        <f>E247*D247</f>
        <v>0</v>
      </c>
      <c r="G247" s="246"/>
    </row>
    <row r="248" spans="1:10" ht="26.25" hidden="1" outlineLevel="1" x14ac:dyDescent="0.25">
      <c r="A248" s="200"/>
      <c r="B248" s="305" t="s">
        <v>273</v>
      </c>
      <c r="C248" s="340"/>
      <c r="D248" s="324"/>
      <c r="E248" s="338"/>
      <c r="F248" s="214">
        <f>IF(F247&lt;&gt;0,"A",0)</f>
        <v>0</v>
      </c>
      <c r="G248" s="247"/>
    </row>
    <row r="249" spans="1:10" ht="15.75" hidden="1" customHeight="1" outlineLevel="1" x14ac:dyDescent="0.25">
      <c r="A249" s="189"/>
      <c r="B249" s="304" t="s">
        <v>269</v>
      </c>
      <c r="C249" s="340" t="s">
        <v>9</v>
      </c>
      <c r="D249" s="317"/>
      <c r="E249" s="328"/>
      <c r="F249" s="187">
        <f>E249*D249</f>
        <v>0</v>
      </c>
      <c r="G249" s="246"/>
    </row>
    <row r="250" spans="1:10" ht="26.25" hidden="1" outlineLevel="1" x14ac:dyDescent="0.25">
      <c r="A250" s="200"/>
      <c r="B250" s="305" t="s">
        <v>272</v>
      </c>
      <c r="C250" s="337"/>
      <c r="D250" s="324"/>
      <c r="E250" s="338"/>
      <c r="F250" s="214">
        <f>IF(F249&lt;&gt;0,"A",0)</f>
        <v>0</v>
      </c>
      <c r="G250" s="247"/>
    </row>
    <row r="251" spans="1:10" ht="15.75" hidden="1" customHeight="1" outlineLevel="1" x14ac:dyDescent="0.25">
      <c r="A251" s="189"/>
      <c r="B251" s="304" t="s">
        <v>268</v>
      </c>
      <c r="C251" s="340" t="s">
        <v>9</v>
      </c>
      <c r="D251" s="317"/>
      <c r="E251" s="328"/>
      <c r="F251" s="187">
        <f>E251*D251</f>
        <v>0</v>
      </c>
      <c r="G251" s="246"/>
    </row>
    <row r="252" spans="1:10" ht="26.25" hidden="1" outlineLevel="1" x14ac:dyDescent="0.25">
      <c r="A252" s="200"/>
      <c r="B252" s="305" t="s">
        <v>271</v>
      </c>
      <c r="C252" s="337"/>
      <c r="D252" s="324"/>
      <c r="E252" s="338"/>
      <c r="F252" s="214">
        <f>IF(F251&lt;&gt;0,"A",0)</f>
        <v>0</v>
      </c>
      <c r="G252" s="247"/>
    </row>
    <row r="253" spans="1:10" ht="15.75" hidden="1" outlineLevel="1" x14ac:dyDescent="0.25">
      <c r="A253" s="189"/>
      <c r="B253" s="304" t="s">
        <v>279</v>
      </c>
      <c r="C253" s="333" t="s">
        <v>276</v>
      </c>
      <c r="D253" s="317"/>
      <c r="E253" s="328"/>
      <c r="F253" s="187">
        <f>E253*D253</f>
        <v>0</v>
      </c>
      <c r="G253" s="246"/>
    </row>
    <row r="254" spans="1:10" ht="64.5" hidden="1" outlineLevel="1" x14ac:dyDescent="0.25">
      <c r="A254" s="200"/>
      <c r="B254" s="305" t="s">
        <v>503</v>
      </c>
      <c r="C254" s="323"/>
      <c r="D254" s="341"/>
      <c r="E254" s="342"/>
      <c r="F254" s="214">
        <f>IF(F253&lt;&gt;0,"A",0)</f>
        <v>0</v>
      </c>
      <c r="G254" s="247"/>
    </row>
    <row r="255" spans="1:10" ht="15.75" hidden="1" outlineLevel="1" x14ac:dyDescent="0.25">
      <c r="A255" s="189"/>
      <c r="B255" s="304" t="s">
        <v>275</v>
      </c>
      <c r="C255" s="333" t="s">
        <v>276</v>
      </c>
      <c r="D255" s="317"/>
      <c r="E255" s="328"/>
      <c r="F255" s="187">
        <f>E255*D255</f>
        <v>0</v>
      </c>
      <c r="G255" s="246"/>
    </row>
    <row r="256" spans="1:10" ht="51.75" hidden="1" outlineLevel="1" x14ac:dyDescent="0.25">
      <c r="A256" s="200"/>
      <c r="B256" s="305" t="s">
        <v>277</v>
      </c>
      <c r="C256" s="323"/>
      <c r="D256" s="341"/>
      <c r="E256" s="342"/>
      <c r="F256" s="214">
        <f>IF(F255&lt;&gt;0,"A",0)</f>
        <v>0</v>
      </c>
      <c r="G256" s="247"/>
    </row>
    <row r="257" spans="1:23" ht="15.75" hidden="1" outlineLevel="1" x14ac:dyDescent="0.25">
      <c r="A257" s="189"/>
      <c r="B257" s="304" t="s">
        <v>278</v>
      </c>
      <c r="C257" s="343" t="s">
        <v>1</v>
      </c>
      <c r="D257" s="317"/>
      <c r="E257" s="328"/>
      <c r="F257" s="187">
        <f>E257*D257</f>
        <v>0</v>
      </c>
      <c r="G257" s="246"/>
    </row>
    <row r="258" spans="1:23" ht="64.5" hidden="1" outlineLevel="1" x14ac:dyDescent="0.25">
      <c r="A258" s="200"/>
      <c r="B258" s="305" t="s">
        <v>280</v>
      </c>
      <c r="C258" s="337"/>
      <c r="D258" s="324"/>
      <c r="E258" s="338"/>
      <c r="F258" s="214">
        <f>IF(F257&lt;&gt;0,"A",0)</f>
        <v>0</v>
      </c>
      <c r="G258" s="247"/>
    </row>
    <row r="259" spans="1:23" ht="15.75" hidden="1" outlineLevel="1" x14ac:dyDescent="0.25">
      <c r="A259" s="189"/>
      <c r="B259" s="304" t="s">
        <v>284</v>
      </c>
      <c r="C259" s="333" t="s">
        <v>276</v>
      </c>
      <c r="D259" s="317"/>
      <c r="E259" s="328"/>
      <c r="F259" s="187">
        <f>E259*D259</f>
        <v>0</v>
      </c>
      <c r="G259" s="246"/>
    </row>
    <row r="260" spans="1:23" ht="39" hidden="1" outlineLevel="1" x14ac:dyDescent="0.25">
      <c r="A260" s="200"/>
      <c r="B260" s="305" t="s">
        <v>283</v>
      </c>
      <c r="C260" s="337"/>
      <c r="D260" s="324"/>
      <c r="E260" s="338"/>
      <c r="F260" s="214">
        <f>IF(F259&lt;&gt;0,"A",0)</f>
        <v>0</v>
      </c>
      <c r="G260" s="247"/>
    </row>
    <row r="261" spans="1:23" ht="18.75" hidden="1" outlineLevel="1" x14ac:dyDescent="0.25">
      <c r="A261" s="189"/>
      <c r="B261" s="327" t="s">
        <v>281</v>
      </c>
      <c r="C261" s="344" t="s">
        <v>19</v>
      </c>
      <c r="D261" s="317"/>
      <c r="E261" s="328"/>
      <c r="F261" s="188">
        <f>E261*D261</f>
        <v>0</v>
      </c>
      <c r="G261" s="246"/>
      <c r="H261" s="8"/>
      <c r="I261" s="8"/>
      <c r="J261" s="8"/>
      <c r="K261" s="8"/>
      <c r="L261" s="8"/>
      <c r="M261" s="8"/>
      <c r="N261" s="8"/>
      <c r="O261" s="8"/>
      <c r="P261" s="8"/>
      <c r="Q261" s="8"/>
      <c r="R261" s="8"/>
      <c r="S261" s="8"/>
      <c r="T261" s="8"/>
      <c r="U261" s="8"/>
      <c r="V261" s="8"/>
      <c r="W261" s="8"/>
    </row>
    <row r="262" spans="1:23" ht="39" hidden="1" outlineLevel="1" x14ac:dyDescent="0.25">
      <c r="A262" s="200"/>
      <c r="B262" s="305" t="s">
        <v>282</v>
      </c>
      <c r="C262" s="329"/>
      <c r="D262" s="330"/>
      <c r="E262" s="331"/>
      <c r="F262" s="214">
        <f>IF(F261&lt;&gt;0,"A",0)</f>
        <v>0</v>
      </c>
      <c r="G262" s="247"/>
      <c r="H262" s="8"/>
      <c r="I262" s="8"/>
      <c r="J262" s="8"/>
      <c r="K262" s="8"/>
      <c r="L262" s="8"/>
      <c r="M262" s="8"/>
      <c r="N262" s="8"/>
      <c r="O262" s="8"/>
      <c r="P262" s="8"/>
      <c r="Q262" s="8"/>
      <c r="R262" s="8"/>
      <c r="S262" s="8"/>
      <c r="T262" s="8"/>
      <c r="U262" s="8"/>
      <c r="V262" s="8"/>
      <c r="W262" s="8"/>
    </row>
    <row r="263" spans="1:23" ht="18.75" hidden="1" outlineLevel="1" x14ac:dyDescent="0.25">
      <c r="A263" s="189"/>
      <c r="B263" s="327" t="s">
        <v>285</v>
      </c>
      <c r="C263" s="340" t="s">
        <v>1</v>
      </c>
      <c r="D263" s="317"/>
      <c r="E263" s="328"/>
      <c r="F263" s="188">
        <f>E263*D263</f>
        <v>0</v>
      </c>
      <c r="G263" s="246"/>
      <c r="H263" s="275"/>
      <c r="I263" s="275"/>
      <c r="J263" s="275"/>
      <c r="K263" s="275"/>
      <c r="L263" s="275"/>
      <c r="M263" s="275"/>
      <c r="N263" s="275"/>
      <c r="O263" s="275"/>
      <c r="P263" s="275"/>
      <c r="Q263" s="275"/>
      <c r="R263" s="275"/>
      <c r="S263" s="275"/>
      <c r="T263" s="275"/>
      <c r="U263" s="275"/>
      <c r="V263" s="275"/>
      <c r="W263" s="275"/>
    </row>
    <row r="264" spans="1:23" ht="39" hidden="1" outlineLevel="1" x14ac:dyDescent="0.25">
      <c r="A264" s="200"/>
      <c r="B264" s="305" t="s">
        <v>286</v>
      </c>
      <c r="C264" s="337"/>
      <c r="D264" s="330"/>
      <c r="E264" s="331"/>
      <c r="F264" s="214">
        <f>IF(F263&lt;&gt;0,"A",0)</f>
        <v>0</v>
      </c>
      <c r="G264" s="247"/>
      <c r="H264" s="275"/>
      <c r="I264" s="275"/>
      <c r="J264" s="275"/>
      <c r="K264" s="275"/>
      <c r="L264" s="275"/>
      <c r="M264" s="275"/>
      <c r="N264" s="275"/>
      <c r="O264" s="275"/>
      <c r="P264" s="275"/>
      <c r="Q264" s="275"/>
      <c r="R264" s="275"/>
      <c r="S264" s="275"/>
      <c r="T264" s="275"/>
      <c r="U264" s="275"/>
      <c r="V264" s="275"/>
      <c r="W264" s="275"/>
    </row>
    <row r="265" spans="1:23" ht="15.75" hidden="1" outlineLevel="1" x14ac:dyDescent="0.25">
      <c r="A265" s="168"/>
      <c r="B265" s="304" t="s">
        <v>287</v>
      </c>
      <c r="C265" s="316" t="s">
        <v>13</v>
      </c>
      <c r="D265" s="317"/>
      <c r="E265" s="318"/>
      <c r="F265" s="188">
        <f>E265*D265</f>
        <v>0</v>
      </c>
      <c r="G265" s="246"/>
    </row>
    <row r="266" spans="1:23" ht="51.75" hidden="1" outlineLevel="1" x14ac:dyDescent="0.25">
      <c r="A266" s="200"/>
      <c r="B266" s="305" t="s">
        <v>288</v>
      </c>
      <c r="C266" s="316"/>
      <c r="D266" s="324"/>
      <c r="E266" s="319"/>
      <c r="F266" s="214">
        <f>IF(F265&lt;&gt;0,"A",0)</f>
        <v>0</v>
      </c>
      <c r="G266" s="247"/>
    </row>
    <row r="267" spans="1:23" ht="18.75" hidden="1" outlineLevel="1" x14ac:dyDescent="0.25">
      <c r="A267" s="189"/>
      <c r="B267" s="327" t="s">
        <v>148</v>
      </c>
      <c r="C267" s="340" t="s">
        <v>1</v>
      </c>
      <c r="D267" s="317"/>
      <c r="E267" s="328"/>
      <c r="F267" s="188">
        <f>E267*D267</f>
        <v>0</v>
      </c>
      <c r="G267" s="246"/>
      <c r="H267" s="275"/>
      <c r="I267" s="275"/>
      <c r="J267" s="275"/>
      <c r="K267" s="275"/>
      <c r="L267" s="275"/>
      <c r="M267" s="275"/>
      <c r="N267" s="275"/>
      <c r="O267" s="275"/>
      <c r="P267" s="275"/>
      <c r="Q267" s="275"/>
      <c r="R267" s="275"/>
      <c r="S267" s="275"/>
      <c r="T267" s="275"/>
      <c r="U267" s="275"/>
      <c r="V267" s="275"/>
      <c r="W267" s="275"/>
    </row>
    <row r="268" spans="1:23" ht="26.25" hidden="1" outlineLevel="1" x14ac:dyDescent="0.25">
      <c r="A268" s="200"/>
      <c r="B268" s="305" t="s">
        <v>149</v>
      </c>
      <c r="C268" s="337"/>
      <c r="D268" s="330"/>
      <c r="E268" s="331"/>
      <c r="F268" s="214">
        <f>IF(F267&lt;&gt;0,"A",0)</f>
        <v>0</v>
      </c>
      <c r="G268" s="247"/>
      <c r="H268" s="275"/>
      <c r="I268" s="275"/>
      <c r="J268" s="275"/>
      <c r="K268" s="275"/>
      <c r="L268" s="275"/>
      <c r="M268" s="275"/>
      <c r="N268" s="275"/>
      <c r="O268" s="275"/>
      <c r="P268" s="275"/>
      <c r="Q268" s="275"/>
      <c r="R268" s="275"/>
      <c r="S268" s="275"/>
      <c r="T268" s="275"/>
      <c r="U268" s="275"/>
      <c r="V268" s="275"/>
      <c r="W268" s="275"/>
    </row>
    <row r="269" spans="1:23" ht="18.75" hidden="1" outlineLevel="1" x14ac:dyDescent="0.25">
      <c r="A269" s="189"/>
      <c r="B269" s="327" t="s">
        <v>291</v>
      </c>
      <c r="C269" s="340" t="s">
        <v>1</v>
      </c>
      <c r="D269" s="317"/>
      <c r="E269" s="328"/>
      <c r="F269" s="188">
        <f>E269*D269</f>
        <v>0</v>
      </c>
      <c r="G269" s="246"/>
      <c r="H269" s="275"/>
      <c r="I269" s="275"/>
      <c r="J269" s="275"/>
      <c r="K269" s="275"/>
      <c r="L269" s="275"/>
      <c r="M269" s="275"/>
      <c r="N269" s="275"/>
      <c r="O269" s="275"/>
      <c r="P269" s="275"/>
      <c r="Q269" s="275"/>
      <c r="R269" s="275"/>
      <c r="S269" s="275"/>
      <c r="T269" s="275"/>
      <c r="U269" s="275"/>
      <c r="V269" s="275"/>
      <c r="W269" s="275"/>
    </row>
    <row r="270" spans="1:23" ht="26.25" hidden="1" outlineLevel="1" x14ac:dyDescent="0.25">
      <c r="A270" s="200"/>
      <c r="B270" s="305" t="s">
        <v>290</v>
      </c>
      <c r="C270" s="337"/>
      <c r="D270" s="330"/>
      <c r="E270" s="331"/>
      <c r="F270" s="214">
        <f>IF(F269&lt;&gt;0,"A",0)</f>
        <v>0</v>
      </c>
      <c r="G270" s="247"/>
      <c r="H270" s="275"/>
      <c r="I270" s="275"/>
      <c r="J270" s="275"/>
      <c r="K270" s="275"/>
      <c r="L270" s="275"/>
      <c r="M270" s="275"/>
      <c r="N270" s="275"/>
      <c r="O270" s="275"/>
      <c r="P270" s="275"/>
      <c r="Q270" s="275"/>
      <c r="R270" s="275"/>
      <c r="S270" s="275"/>
      <c r="T270" s="275"/>
      <c r="U270" s="275"/>
      <c r="V270" s="275"/>
      <c r="W270" s="275"/>
    </row>
    <row r="271" spans="1:23" ht="24" hidden="1" customHeight="1" outlineLevel="1" x14ac:dyDescent="0.25">
      <c r="A271" s="199" t="s">
        <v>33</v>
      </c>
      <c r="B271" s="360" t="s">
        <v>289</v>
      </c>
      <c r="C271" s="361"/>
      <c r="D271" s="361"/>
      <c r="E271" s="361"/>
      <c r="F271" s="215">
        <f>IF(F225&lt;&gt;0,"A",0)</f>
        <v>0</v>
      </c>
      <c r="H271" s="218"/>
    </row>
    <row r="272" spans="1:23" ht="18" customHeight="1" collapsed="1" x14ac:dyDescent="0.25">
      <c r="A272" s="160"/>
      <c r="B272" s="364" t="s">
        <v>127</v>
      </c>
      <c r="C272" s="365"/>
      <c r="D272" s="365"/>
      <c r="E272" s="365"/>
      <c r="F272" s="212">
        <f>IF(SUM(F273:F303)&lt;&gt;0,"A",0)</f>
        <v>0</v>
      </c>
      <c r="G272" s="242"/>
    </row>
    <row r="273" spans="1:23" ht="18.75" hidden="1" customHeight="1" outlineLevel="1" x14ac:dyDescent="0.25">
      <c r="A273" s="197"/>
      <c r="B273" s="332" t="s">
        <v>292</v>
      </c>
      <c r="C273" s="333" t="s">
        <v>2</v>
      </c>
      <c r="D273" s="334"/>
      <c r="E273" s="335"/>
      <c r="F273" s="213">
        <f>E273*D273</f>
        <v>0</v>
      </c>
      <c r="G273" s="246"/>
      <c r="H273" s="275"/>
      <c r="I273" s="275"/>
      <c r="J273" s="275"/>
      <c r="K273" s="275"/>
      <c r="L273" s="275"/>
      <c r="M273" s="275"/>
      <c r="N273" s="275"/>
      <c r="O273" s="275"/>
      <c r="P273" s="275"/>
      <c r="Q273" s="275"/>
      <c r="R273" s="275"/>
      <c r="S273" s="275"/>
      <c r="T273" s="275"/>
      <c r="U273" s="275"/>
      <c r="V273" s="275"/>
      <c r="W273" s="275"/>
    </row>
    <row r="274" spans="1:23" ht="26.25" hidden="1" outlineLevel="1" x14ac:dyDescent="0.25">
      <c r="A274" s="202"/>
      <c r="B274" s="305" t="s">
        <v>293</v>
      </c>
      <c r="C274" s="339"/>
      <c r="D274" s="324"/>
      <c r="E274" s="338"/>
      <c r="F274" s="214">
        <f>IF(F273&lt;&gt;0,"A",0)</f>
        <v>0</v>
      </c>
      <c r="G274" s="247"/>
    </row>
    <row r="275" spans="1:23" hidden="1" outlineLevel="1" x14ac:dyDescent="0.25">
      <c r="A275" s="199" t="s">
        <v>33</v>
      </c>
      <c r="B275" s="360" t="s">
        <v>294</v>
      </c>
      <c r="C275" s="361"/>
      <c r="D275" s="361"/>
      <c r="E275" s="361"/>
      <c r="F275" s="215">
        <f>IF(F273&lt;&gt;0,"A",0)</f>
        <v>0</v>
      </c>
      <c r="H275" s="218"/>
    </row>
    <row r="276" spans="1:23" ht="15.75" hidden="1" customHeight="1" outlineLevel="1" x14ac:dyDescent="0.25">
      <c r="A276" s="189"/>
      <c r="B276" s="304" t="s">
        <v>137</v>
      </c>
      <c r="C276" s="316" t="s">
        <v>17</v>
      </c>
      <c r="D276" s="317"/>
      <c r="E276" s="328"/>
      <c r="F276" s="188">
        <f>E276*D276</f>
        <v>0</v>
      </c>
      <c r="G276" s="246"/>
    </row>
    <row r="277" spans="1:23" ht="52.5" hidden="1" customHeight="1" outlineLevel="1" x14ac:dyDescent="0.25">
      <c r="A277" s="202"/>
      <c r="B277" s="305" t="s">
        <v>471</v>
      </c>
      <c r="C277" s="337"/>
      <c r="D277" s="324"/>
      <c r="E277" s="338"/>
      <c r="F277" s="214">
        <f>IF(F276&lt;&gt;0,"A",0)</f>
        <v>0</v>
      </c>
      <c r="G277" s="247"/>
    </row>
    <row r="278" spans="1:23" ht="13.9" hidden="1" customHeight="1" outlineLevel="1" x14ac:dyDescent="0.25">
      <c r="A278" s="189"/>
      <c r="B278" s="304" t="s">
        <v>138</v>
      </c>
      <c r="C278" s="316" t="s">
        <v>9</v>
      </c>
      <c r="D278" s="317"/>
      <c r="E278" s="318"/>
      <c r="F278" s="188">
        <f>E278*D278</f>
        <v>0</v>
      </c>
      <c r="G278" s="246"/>
    </row>
    <row r="279" spans="1:23" ht="26.25" hidden="1" outlineLevel="1" x14ac:dyDescent="0.25">
      <c r="A279" s="200"/>
      <c r="B279" s="305" t="s">
        <v>144</v>
      </c>
      <c r="C279" s="316"/>
      <c r="D279" s="324"/>
      <c r="E279" s="319"/>
      <c r="F279" s="214">
        <f>IF(F278&lt;&gt;0,"A",0)</f>
        <v>0</v>
      </c>
      <c r="G279" s="247"/>
    </row>
    <row r="280" spans="1:23" ht="13.9" hidden="1" customHeight="1" outlineLevel="1" x14ac:dyDescent="0.25">
      <c r="A280" s="189"/>
      <c r="B280" s="304" t="s">
        <v>139</v>
      </c>
      <c r="C280" s="316" t="s">
        <v>9</v>
      </c>
      <c r="D280" s="317"/>
      <c r="E280" s="318"/>
      <c r="F280" s="188">
        <f>E280*D280</f>
        <v>0</v>
      </c>
      <c r="G280" s="246"/>
    </row>
    <row r="281" spans="1:23" ht="26.25" hidden="1" outlineLevel="1" x14ac:dyDescent="0.25">
      <c r="A281" s="200"/>
      <c r="B281" s="305" t="s">
        <v>145</v>
      </c>
      <c r="C281" s="316"/>
      <c r="D281" s="324"/>
      <c r="E281" s="319"/>
      <c r="F281" s="214">
        <f>IF(F280&lt;&gt;0,"A",0)</f>
        <v>0</v>
      </c>
      <c r="G281" s="247"/>
    </row>
    <row r="282" spans="1:23" ht="15.75" hidden="1" customHeight="1" outlineLevel="1" x14ac:dyDescent="0.25">
      <c r="A282" s="189"/>
      <c r="B282" s="304" t="s">
        <v>140</v>
      </c>
      <c r="C282" s="316" t="s">
        <v>9</v>
      </c>
      <c r="D282" s="317"/>
      <c r="E282" s="328"/>
      <c r="F282" s="188">
        <f>E282*D282</f>
        <v>0</v>
      </c>
      <c r="G282" s="246"/>
    </row>
    <row r="283" spans="1:23" ht="64.5" hidden="1" outlineLevel="1" x14ac:dyDescent="0.25">
      <c r="A283" s="202"/>
      <c r="B283" s="305" t="s">
        <v>504</v>
      </c>
      <c r="C283" s="337"/>
      <c r="D283" s="324"/>
      <c r="E283" s="338"/>
      <c r="F283" s="214">
        <f>IF(F282&lt;&gt;0,"A",0)</f>
        <v>0</v>
      </c>
      <c r="G283" s="247"/>
    </row>
    <row r="284" spans="1:23" ht="15.75" hidden="1" customHeight="1" outlineLevel="1" x14ac:dyDescent="0.25">
      <c r="A284" s="189"/>
      <c r="B284" s="304" t="s">
        <v>295</v>
      </c>
      <c r="C284" s="323" t="s">
        <v>18</v>
      </c>
      <c r="D284" s="317"/>
      <c r="E284" s="328"/>
      <c r="F284" s="187">
        <f>E284*D284</f>
        <v>0</v>
      </c>
      <c r="G284" s="246"/>
    </row>
    <row r="285" spans="1:23" ht="51.75" hidden="1" outlineLevel="1" x14ac:dyDescent="0.25">
      <c r="A285" s="200"/>
      <c r="B285" s="305" t="s">
        <v>542</v>
      </c>
      <c r="C285" s="337"/>
      <c r="D285" s="324"/>
      <c r="E285" s="338"/>
      <c r="F285" s="214">
        <f>IF(F284&lt;&gt;0,"A",0)</f>
        <v>0</v>
      </c>
      <c r="G285" s="247"/>
    </row>
    <row r="286" spans="1:23" ht="26.25" hidden="1" customHeight="1" outlineLevel="1" x14ac:dyDescent="0.25">
      <c r="A286" s="199" t="s">
        <v>33</v>
      </c>
      <c r="B286" s="360" t="s">
        <v>305</v>
      </c>
      <c r="C286" s="361"/>
      <c r="D286" s="361"/>
      <c r="E286" s="361"/>
      <c r="F286" s="215">
        <f>IF(F284&lt;&gt;0,"A",0)</f>
        <v>0</v>
      </c>
      <c r="H286" s="218"/>
    </row>
    <row r="287" spans="1:23" ht="15.75" hidden="1" outlineLevel="1" x14ac:dyDescent="0.25">
      <c r="A287" s="168"/>
      <c r="B287" s="304" t="s">
        <v>297</v>
      </c>
      <c r="C287" s="316" t="s">
        <v>13</v>
      </c>
      <c r="D287" s="317"/>
      <c r="E287" s="318"/>
      <c r="F287" s="188">
        <f>E287*D287</f>
        <v>0</v>
      </c>
      <c r="G287" s="246"/>
    </row>
    <row r="288" spans="1:23" ht="26.25" hidden="1" outlineLevel="1" x14ac:dyDescent="0.25">
      <c r="A288" s="200"/>
      <c r="B288" s="305" t="s">
        <v>298</v>
      </c>
      <c r="C288" s="316"/>
      <c r="D288" s="324"/>
      <c r="E288" s="319"/>
      <c r="F288" s="214">
        <f>IF(F287&lt;&gt;0,"A",0)</f>
        <v>0</v>
      </c>
      <c r="G288" s="247"/>
    </row>
    <row r="289" spans="1:8" ht="15.75" hidden="1" outlineLevel="1" x14ac:dyDescent="0.25">
      <c r="A289" s="168"/>
      <c r="B289" s="304" t="s">
        <v>300</v>
      </c>
      <c r="C289" s="316" t="s">
        <v>13</v>
      </c>
      <c r="D289" s="317"/>
      <c r="E289" s="318"/>
      <c r="F289" s="188">
        <f>E289*D289</f>
        <v>0</v>
      </c>
      <c r="G289" s="246"/>
    </row>
    <row r="290" spans="1:8" ht="26.25" hidden="1" outlineLevel="1" x14ac:dyDescent="0.25">
      <c r="A290" s="200"/>
      <c r="B290" s="305" t="s">
        <v>301</v>
      </c>
      <c r="C290" s="316"/>
      <c r="D290" s="324"/>
      <c r="E290" s="319"/>
      <c r="F290" s="214">
        <f>IF(F289&lt;&gt;0,"A",0)</f>
        <v>0</v>
      </c>
      <c r="G290" s="247"/>
    </row>
    <row r="291" spans="1:8" ht="15.75" hidden="1" customHeight="1" outlineLevel="1" x14ac:dyDescent="0.25">
      <c r="A291" s="189"/>
      <c r="B291" s="304" t="s">
        <v>296</v>
      </c>
      <c r="C291" s="316" t="s">
        <v>17</v>
      </c>
      <c r="D291" s="317"/>
      <c r="E291" s="328"/>
      <c r="F291" s="187">
        <f>E291*D291</f>
        <v>0</v>
      </c>
      <c r="G291" s="246"/>
    </row>
    <row r="292" spans="1:8" ht="64.5" hidden="1" outlineLevel="1" x14ac:dyDescent="0.25">
      <c r="A292" s="200"/>
      <c r="B292" s="305" t="s">
        <v>299</v>
      </c>
      <c r="C292" s="316"/>
      <c r="D292" s="341"/>
      <c r="E292" s="342"/>
      <c r="F292" s="214">
        <f>IF(F291&lt;&gt;0,"A",0)</f>
        <v>0</v>
      </c>
      <c r="G292" s="247"/>
    </row>
    <row r="293" spans="1:8" hidden="1" outlineLevel="1" x14ac:dyDescent="0.25">
      <c r="A293" s="199" t="s">
        <v>33</v>
      </c>
      <c r="B293" s="360" t="s">
        <v>304</v>
      </c>
      <c r="C293" s="361"/>
      <c r="D293" s="361"/>
      <c r="E293" s="361"/>
      <c r="F293" s="215">
        <f>IF(F291&lt;&gt;0,"A",0)</f>
        <v>0</v>
      </c>
      <c r="H293" s="218"/>
    </row>
    <row r="294" spans="1:8" ht="15.75" hidden="1" outlineLevel="1" x14ac:dyDescent="0.25">
      <c r="A294" s="165"/>
      <c r="B294" s="194" t="s">
        <v>313</v>
      </c>
      <c r="C294" s="258" t="s">
        <v>17</v>
      </c>
      <c r="D294" s="163"/>
      <c r="E294" s="186"/>
      <c r="F294" s="187">
        <f>E294*D294</f>
        <v>0</v>
      </c>
      <c r="G294" s="246"/>
    </row>
    <row r="295" spans="1:8" ht="51.75" hidden="1" outlineLevel="1" x14ac:dyDescent="0.25">
      <c r="B295" s="195" t="s">
        <v>505</v>
      </c>
      <c r="C295"/>
      <c r="E295" s="187"/>
      <c r="F295" s="214">
        <f>IF(F294&lt;&gt;0,"A",0)</f>
        <v>0</v>
      </c>
      <c r="G295" s="247"/>
    </row>
    <row r="296" spans="1:8" ht="15.75" hidden="1" customHeight="1" outlineLevel="1" x14ac:dyDescent="0.25">
      <c r="A296" s="189"/>
      <c r="B296" s="304" t="s">
        <v>303</v>
      </c>
      <c r="C296" s="316" t="s">
        <v>9</v>
      </c>
      <c r="D296" s="317"/>
      <c r="E296" s="328"/>
      <c r="F296" s="187">
        <f>E296*D296</f>
        <v>0</v>
      </c>
      <c r="G296" s="246"/>
    </row>
    <row r="297" spans="1:8" ht="39" hidden="1" outlineLevel="1" x14ac:dyDescent="0.25">
      <c r="A297" s="200"/>
      <c r="B297" s="305" t="s">
        <v>302</v>
      </c>
      <c r="C297" s="316"/>
      <c r="D297" s="341"/>
      <c r="E297" s="342"/>
      <c r="F297" s="214">
        <f>IF(F296&lt;&gt;0,"A",0)</f>
        <v>0</v>
      </c>
      <c r="G297" s="247"/>
    </row>
    <row r="298" spans="1:8" ht="15.75" hidden="1" customHeight="1" outlineLevel="1" x14ac:dyDescent="0.25">
      <c r="A298" s="189"/>
      <c r="B298" s="304" t="s">
        <v>306</v>
      </c>
      <c r="C298" s="316" t="s">
        <v>2</v>
      </c>
      <c r="D298" s="317"/>
      <c r="E298" s="328"/>
      <c r="F298" s="187">
        <f>E298*D298</f>
        <v>0</v>
      </c>
      <c r="G298" s="246"/>
    </row>
    <row r="299" spans="1:8" hidden="1" outlineLevel="1" x14ac:dyDescent="0.25">
      <c r="A299" s="200"/>
      <c r="B299" s="305" t="s">
        <v>307</v>
      </c>
      <c r="C299" s="316"/>
      <c r="D299" s="324"/>
      <c r="E299" s="338"/>
      <c r="F299" s="214">
        <f>IF(F298&lt;&gt;0,"A",0)</f>
        <v>0</v>
      </c>
      <c r="G299" s="247"/>
    </row>
    <row r="300" spans="1:8" ht="15.75" hidden="1" customHeight="1" outlineLevel="1" x14ac:dyDescent="0.25">
      <c r="A300" s="165"/>
      <c r="B300" s="304" t="s">
        <v>15</v>
      </c>
      <c r="C300" s="323" t="s">
        <v>18</v>
      </c>
      <c r="D300" s="317"/>
      <c r="E300" s="328"/>
      <c r="F300" s="12">
        <f>E300*D300</f>
        <v>0</v>
      </c>
      <c r="G300" s="246"/>
    </row>
    <row r="301" spans="1:8" ht="51.75" hidden="1" outlineLevel="1" x14ac:dyDescent="0.25">
      <c r="A301" s="200"/>
      <c r="B301" s="305" t="s">
        <v>543</v>
      </c>
      <c r="C301" s="323"/>
      <c r="D301" s="345"/>
      <c r="E301" s="346"/>
      <c r="F301" s="214">
        <f>IF(F300&lt;&gt;0,"A",0)</f>
        <v>0</v>
      </c>
      <c r="G301" s="247"/>
    </row>
    <row r="302" spans="1:8" ht="15.75" hidden="1" customHeight="1" outlineLevel="1" x14ac:dyDescent="0.25">
      <c r="A302" s="189"/>
      <c r="B302" s="304" t="s">
        <v>16</v>
      </c>
      <c r="C302" s="316" t="s">
        <v>9</v>
      </c>
      <c r="D302" s="317"/>
      <c r="E302" s="328"/>
      <c r="F302" s="187">
        <f>E302*D302</f>
        <v>0</v>
      </c>
      <c r="G302" s="246"/>
    </row>
    <row r="303" spans="1:8" ht="26.25" hidden="1" outlineLevel="1" x14ac:dyDescent="0.25">
      <c r="A303" s="200"/>
      <c r="B303" s="305" t="s">
        <v>308</v>
      </c>
      <c r="C303" s="316"/>
      <c r="D303" s="341"/>
      <c r="E303" s="342"/>
      <c r="F303" s="214">
        <f>IF(F302&lt;&gt;0,"A",0)</f>
        <v>0</v>
      </c>
      <c r="G303" s="247"/>
    </row>
    <row r="304" spans="1:8" ht="12.75" hidden="1" customHeight="1" outlineLevel="1" x14ac:dyDescent="0.25">
      <c r="A304" s="199" t="s">
        <v>33</v>
      </c>
      <c r="B304" s="360" t="s">
        <v>24</v>
      </c>
      <c r="C304" s="361"/>
      <c r="D304" s="361"/>
      <c r="E304" s="361"/>
      <c r="F304" s="215">
        <f>IF(F302&lt;&gt;0,"A",0)</f>
        <v>0</v>
      </c>
      <c r="H304" s="218"/>
    </row>
    <row r="305" spans="1:23" x14ac:dyDescent="0.25">
      <c r="A305" s="142"/>
      <c r="B305"/>
      <c r="C305"/>
      <c r="D305" s="150"/>
      <c r="E305" s="16"/>
      <c r="F305" s="16"/>
      <c r="G305" s="293"/>
    </row>
    <row r="306" spans="1:23" s="1" customFormat="1" ht="16.5" thickBot="1" x14ac:dyDescent="0.3">
      <c r="A306" s="217"/>
      <c r="B306" s="159"/>
      <c r="C306" s="220"/>
      <c r="D306" s="156"/>
      <c r="E306" s="157"/>
      <c r="F306" s="157"/>
      <c r="G306" s="240"/>
      <c r="H306" s="9"/>
      <c r="I306" s="9"/>
      <c r="J306" s="9"/>
      <c r="K306" s="9"/>
      <c r="L306" s="9"/>
      <c r="M306" s="9"/>
      <c r="N306" s="9"/>
      <c r="O306" s="9"/>
      <c r="P306" s="9"/>
      <c r="Q306" s="9"/>
      <c r="R306" s="9"/>
      <c r="S306" s="9"/>
      <c r="T306" s="9"/>
      <c r="U306" s="9"/>
      <c r="V306" s="9"/>
      <c r="W306" s="9"/>
    </row>
    <row r="307" spans="1:23" s="1" customFormat="1" ht="21.75" thickBot="1" x14ac:dyDescent="0.3">
      <c r="A307" s="354" t="s">
        <v>123</v>
      </c>
      <c r="B307" s="355"/>
      <c r="C307" s="355"/>
      <c r="D307" s="355"/>
      <c r="E307" s="355"/>
      <c r="F307" s="211">
        <f>IF(MAX(F316:F397)&lt;&gt;0,"A",0)</f>
        <v>0</v>
      </c>
      <c r="G307" s="241"/>
      <c r="H307" s="9"/>
      <c r="I307" s="9"/>
      <c r="J307" s="9"/>
      <c r="K307" s="9"/>
      <c r="L307" s="9"/>
      <c r="M307" s="9"/>
      <c r="N307" s="9"/>
      <c r="O307" s="9"/>
      <c r="P307" s="9"/>
      <c r="Q307" s="9"/>
      <c r="R307" s="9"/>
      <c r="S307" s="9"/>
      <c r="T307" s="9"/>
      <c r="U307" s="9"/>
      <c r="V307" s="9"/>
      <c r="W307" s="9"/>
    </row>
    <row r="308" spans="1:23" collapsed="1" x14ac:dyDescent="0.25">
      <c r="A308" s="142"/>
      <c r="B308"/>
      <c r="C308"/>
      <c r="D308" s="150"/>
      <c r="E308" s="16"/>
      <c r="F308" s="16"/>
    </row>
    <row r="309" spans="1:23" ht="18.75" hidden="1" customHeight="1" outlineLevel="1" x14ac:dyDescent="0.25">
      <c r="A309" s="166"/>
      <c r="B309" s="171" t="s">
        <v>206</v>
      </c>
      <c r="C309" s="252" t="s">
        <v>2</v>
      </c>
      <c r="D309" s="161"/>
      <c r="E309" s="162"/>
      <c r="F309" s="213">
        <f>E309*D309</f>
        <v>0</v>
      </c>
      <c r="G309" s="246"/>
      <c r="H309" s="275"/>
      <c r="I309" s="275"/>
      <c r="J309" s="275"/>
      <c r="K309" s="275"/>
      <c r="L309" s="275"/>
      <c r="M309" s="275"/>
      <c r="N309" s="275"/>
      <c r="O309" s="275"/>
      <c r="P309" s="275"/>
      <c r="Q309" s="275"/>
      <c r="R309" s="275"/>
      <c r="S309" s="275"/>
      <c r="T309" s="275"/>
      <c r="U309" s="275"/>
      <c r="V309" s="275"/>
      <c r="W309" s="275"/>
    </row>
    <row r="310" spans="1:23" ht="26.25" hidden="1" outlineLevel="1" x14ac:dyDescent="0.25">
      <c r="A310" s="138"/>
      <c r="B310" s="170" t="s">
        <v>311</v>
      </c>
      <c r="C310" s="10"/>
      <c r="F310" s="214">
        <f>IF(F309&lt;&gt;0,"A",0)</f>
        <v>0</v>
      </c>
      <c r="G310" s="247"/>
    </row>
    <row r="311" spans="1:23" hidden="1" outlineLevel="1" x14ac:dyDescent="0.25">
      <c r="A311" s="199" t="s">
        <v>33</v>
      </c>
      <c r="B311" s="359" t="s">
        <v>208</v>
      </c>
      <c r="C311" s="356"/>
      <c r="D311" s="356"/>
      <c r="E311" s="356"/>
      <c r="F311" s="215">
        <f>IF(F309&lt;&gt;0,"A",0)</f>
        <v>0</v>
      </c>
      <c r="G311" s="245"/>
      <c r="H311" s="294"/>
    </row>
    <row r="312" spans="1:23" ht="18.75" hidden="1" customHeight="1" outlineLevel="1" x14ac:dyDescent="0.25">
      <c r="A312" s="165"/>
      <c r="B312" s="169" t="s">
        <v>310</v>
      </c>
      <c r="C312" s="253" t="s">
        <v>2</v>
      </c>
      <c r="D312" s="163"/>
      <c r="E312" s="164"/>
      <c r="F312" s="6">
        <f>E312*D312</f>
        <v>0</v>
      </c>
      <c r="G312" s="246"/>
      <c r="H312" s="275"/>
      <c r="I312" s="275"/>
      <c r="J312" s="275"/>
      <c r="K312" s="275"/>
      <c r="L312" s="275"/>
      <c r="M312" s="275"/>
      <c r="N312" s="275"/>
      <c r="O312" s="275"/>
      <c r="P312" s="275"/>
      <c r="Q312" s="275"/>
      <c r="R312" s="275"/>
      <c r="S312" s="275"/>
      <c r="T312" s="275"/>
      <c r="U312" s="275"/>
      <c r="V312" s="275"/>
      <c r="W312" s="275"/>
    </row>
    <row r="313" spans="1:23" ht="26.25" hidden="1" customHeight="1" outlineLevel="1" x14ac:dyDescent="0.25">
      <c r="A313" s="138"/>
      <c r="B313" s="170" t="s">
        <v>312</v>
      </c>
      <c r="C313" s="10"/>
      <c r="F313" s="214">
        <f>IF(F312&lt;&gt;0,"A",0)</f>
        <v>0</v>
      </c>
      <c r="G313" s="247"/>
    </row>
    <row r="314" spans="1:23" ht="60" hidden="1" customHeight="1" outlineLevel="1" x14ac:dyDescent="0.25">
      <c r="A314" s="199" t="s">
        <v>33</v>
      </c>
      <c r="B314" s="359" t="s">
        <v>506</v>
      </c>
      <c r="C314" s="356"/>
      <c r="D314" s="356"/>
      <c r="E314" s="356"/>
      <c r="F314" s="215">
        <f>IF(F312&lt;&gt;0,"A",0)</f>
        <v>0</v>
      </c>
      <c r="G314" s="245"/>
      <c r="H314" s="294"/>
    </row>
    <row r="315" spans="1:23" ht="24.6" hidden="1" customHeight="1" outlineLevel="1" x14ac:dyDescent="0.25">
      <c r="A315" s="347"/>
      <c r="B315" s="367" t="s">
        <v>309</v>
      </c>
      <c r="C315" s="368"/>
      <c r="D315" s="368"/>
      <c r="E315" s="368"/>
      <c r="F315" s="311">
        <f>IF(F307&lt;&gt;0,"A",0)</f>
        <v>0</v>
      </c>
      <c r="G315" s="312"/>
      <c r="H315" s="218"/>
    </row>
    <row r="316" spans="1:23" s="1" customFormat="1" ht="18.75" collapsed="1" x14ac:dyDescent="0.25">
      <c r="A316" s="137"/>
      <c r="B316" s="364" t="s">
        <v>129</v>
      </c>
      <c r="C316" s="365"/>
      <c r="D316" s="365"/>
      <c r="E316" s="365"/>
      <c r="F316" s="212">
        <f>IF(SUM(F317:F328)&lt;&gt;0,"A",0)</f>
        <v>0</v>
      </c>
      <c r="G316" s="242"/>
      <c r="H316" s="9"/>
      <c r="I316" s="9"/>
      <c r="J316" s="9"/>
      <c r="K316" s="9"/>
      <c r="L316" s="9"/>
      <c r="M316" s="9"/>
      <c r="N316" s="9"/>
      <c r="O316" s="9"/>
      <c r="P316" s="9"/>
      <c r="Q316" s="9"/>
      <c r="R316" s="9"/>
      <c r="S316" s="9"/>
      <c r="T316" s="9"/>
      <c r="U316" s="9"/>
      <c r="V316" s="9"/>
      <c r="W316" s="9"/>
    </row>
    <row r="317" spans="1:23" ht="15.75" hidden="1" outlineLevel="1" x14ac:dyDescent="0.25">
      <c r="A317" s="165"/>
      <c r="B317" s="348" t="s">
        <v>314</v>
      </c>
      <c r="C317" s="253" t="s">
        <v>9</v>
      </c>
      <c r="D317" s="163"/>
      <c r="E317" s="186"/>
      <c r="F317" s="187">
        <f>E317*D317</f>
        <v>0</v>
      </c>
      <c r="G317" s="246"/>
    </row>
    <row r="318" spans="1:23" ht="51.75" hidden="1" outlineLevel="1" x14ac:dyDescent="0.25">
      <c r="B318" s="349" t="s">
        <v>507</v>
      </c>
      <c r="C318" s="253"/>
      <c r="E318" s="187"/>
      <c r="F318" s="214">
        <f>IF(F317&lt;&gt;0,"A",0)</f>
        <v>0</v>
      </c>
      <c r="G318" s="247"/>
    </row>
    <row r="319" spans="1:23" ht="15.75" hidden="1" outlineLevel="1" x14ac:dyDescent="0.25">
      <c r="A319" s="165"/>
      <c r="B319" s="348" t="s">
        <v>315</v>
      </c>
      <c r="C319" s="253" t="s">
        <v>9</v>
      </c>
      <c r="D319" s="163"/>
      <c r="E319" s="186"/>
      <c r="F319" s="187">
        <f>E319*D319</f>
        <v>0</v>
      </c>
      <c r="G319" s="246"/>
    </row>
    <row r="320" spans="1:23" ht="64.5" hidden="1" outlineLevel="1" x14ac:dyDescent="0.25">
      <c r="B320" s="349" t="s">
        <v>324</v>
      </c>
      <c r="C320" s="253"/>
      <c r="E320" s="187"/>
      <c r="F320" s="214">
        <f>IF(F319&lt;&gt;0,"A",0)</f>
        <v>0</v>
      </c>
      <c r="G320" s="247"/>
    </row>
    <row r="321" spans="1:23" ht="15.75" hidden="1" outlineLevel="1" x14ac:dyDescent="0.25">
      <c r="A321" s="165"/>
      <c r="B321" s="348" t="s">
        <v>318</v>
      </c>
      <c r="C321" s="253" t="s">
        <v>9</v>
      </c>
      <c r="D321" s="163"/>
      <c r="E321" s="186"/>
      <c r="F321" s="187">
        <f>E321*D321</f>
        <v>0</v>
      </c>
      <c r="G321" s="246"/>
    </row>
    <row r="322" spans="1:23" ht="51.75" hidden="1" outlineLevel="1" x14ac:dyDescent="0.25">
      <c r="B322" s="349" t="s">
        <v>320</v>
      </c>
      <c r="C322" s="253"/>
      <c r="E322" s="187"/>
      <c r="F322" s="214">
        <f>IF(F321&lt;&gt;0,"A",0)</f>
        <v>0</v>
      </c>
      <c r="G322" s="247"/>
    </row>
    <row r="323" spans="1:23" ht="15.75" hidden="1" outlineLevel="1" x14ac:dyDescent="0.25">
      <c r="A323" s="165"/>
      <c r="B323" s="348" t="s">
        <v>316</v>
      </c>
      <c r="C323" s="253" t="s">
        <v>9</v>
      </c>
      <c r="D323" s="163"/>
      <c r="E323" s="186"/>
      <c r="F323" s="187">
        <f>E323*D323</f>
        <v>0</v>
      </c>
      <c r="G323" s="246"/>
    </row>
    <row r="324" spans="1:23" ht="51.75" hidden="1" outlineLevel="1" x14ac:dyDescent="0.25">
      <c r="B324" s="349" t="s">
        <v>321</v>
      </c>
      <c r="C324" s="253"/>
      <c r="E324" s="187"/>
      <c r="F324" s="214">
        <f>IF(F323&lt;&gt;0,"A",0)</f>
        <v>0</v>
      </c>
      <c r="G324" s="247"/>
    </row>
    <row r="325" spans="1:23" ht="15.75" hidden="1" outlineLevel="1" x14ac:dyDescent="0.25">
      <c r="A325" s="165"/>
      <c r="B325" s="348" t="s">
        <v>317</v>
      </c>
      <c r="C325" s="253" t="s">
        <v>9</v>
      </c>
      <c r="D325" s="163"/>
      <c r="E325" s="186"/>
      <c r="F325" s="187">
        <f>E325*D325</f>
        <v>0</v>
      </c>
      <c r="G325" s="246"/>
    </row>
    <row r="326" spans="1:23" ht="64.5" hidden="1" outlineLevel="1" x14ac:dyDescent="0.25">
      <c r="B326" s="349" t="s">
        <v>325</v>
      </c>
      <c r="C326" s="253"/>
      <c r="E326" s="187"/>
      <c r="F326" s="214">
        <f>IF(F325&lt;&gt;0,"A",0)</f>
        <v>0</v>
      </c>
      <c r="G326" s="247"/>
    </row>
    <row r="327" spans="1:23" ht="15.75" hidden="1" outlineLevel="1" x14ac:dyDescent="0.25">
      <c r="A327" s="165"/>
      <c r="B327" s="348" t="s">
        <v>319</v>
      </c>
      <c r="C327" s="253" t="s">
        <v>9</v>
      </c>
      <c r="D327" s="163"/>
      <c r="E327" s="186"/>
      <c r="F327" s="187">
        <f>E327*D327</f>
        <v>0</v>
      </c>
      <c r="G327" s="246"/>
    </row>
    <row r="328" spans="1:23" ht="51.75" hidden="1" outlineLevel="1" x14ac:dyDescent="0.25">
      <c r="B328" s="349" t="s">
        <v>322</v>
      </c>
      <c r="C328" s="253"/>
      <c r="E328" s="187"/>
      <c r="F328" s="214">
        <f>IF(F327&lt;&gt;0,"A",0)</f>
        <v>0</v>
      </c>
      <c r="G328" s="247"/>
    </row>
    <row r="329" spans="1:23" ht="39.75" hidden="1" customHeight="1" outlineLevel="1" x14ac:dyDescent="0.25">
      <c r="A329" s="196" t="s">
        <v>33</v>
      </c>
      <c r="B329" s="356" t="s">
        <v>323</v>
      </c>
      <c r="C329" s="356"/>
      <c r="D329" s="356"/>
      <c r="E329" s="356"/>
      <c r="F329" s="215">
        <f>IF(F316&lt;&gt;0,"A",0)</f>
        <v>0</v>
      </c>
      <c r="H329" s="218"/>
    </row>
    <row r="330" spans="1:23" s="1" customFormat="1" ht="18.75" collapsed="1" x14ac:dyDescent="0.25">
      <c r="A330" s="137"/>
      <c r="B330" s="364" t="s">
        <v>326</v>
      </c>
      <c r="C330" s="365"/>
      <c r="D330" s="365"/>
      <c r="E330" s="365"/>
      <c r="F330" s="212">
        <f>IF(SUM(F332:F346)&lt;&gt;0,"A",0)</f>
        <v>0</v>
      </c>
      <c r="G330" s="242"/>
      <c r="H330" s="9"/>
      <c r="I330" s="9"/>
      <c r="J330" s="9"/>
      <c r="K330" s="9"/>
      <c r="L330" s="9"/>
      <c r="M330" s="9"/>
      <c r="N330" s="9"/>
      <c r="O330" s="9"/>
      <c r="P330" s="9"/>
      <c r="Q330" s="9"/>
      <c r="R330" s="9"/>
      <c r="S330" s="9"/>
      <c r="T330" s="9"/>
      <c r="U330" s="9"/>
      <c r="V330" s="9"/>
      <c r="W330" s="9"/>
    </row>
    <row r="331" spans="1:23" hidden="1" outlineLevel="1" x14ac:dyDescent="0.25">
      <c r="A331" s="196" t="s">
        <v>33</v>
      </c>
      <c r="B331" s="356" t="s">
        <v>329</v>
      </c>
      <c r="C331" s="356"/>
      <c r="D331" s="356"/>
      <c r="E331" s="356"/>
      <c r="F331" s="215">
        <f>IF(F330&lt;&gt;0,"A",0)</f>
        <v>0</v>
      </c>
      <c r="H331" s="218"/>
    </row>
    <row r="332" spans="1:23" ht="15.75" hidden="1" outlineLevel="1" x14ac:dyDescent="0.25">
      <c r="A332" s="165"/>
      <c r="B332" s="194" t="s">
        <v>327</v>
      </c>
      <c r="C332" s="258" t="s">
        <v>9</v>
      </c>
      <c r="D332" s="163"/>
      <c r="E332" s="186"/>
      <c r="F332" s="187">
        <f>E332*D332</f>
        <v>0</v>
      </c>
      <c r="G332" s="246"/>
    </row>
    <row r="333" spans="1:23" ht="26.25" hidden="1" outlineLevel="1" x14ac:dyDescent="0.25">
      <c r="B333" s="195" t="s">
        <v>508</v>
      </c>
      <c r="C333"/>
      <c r="E333" s="187"/>
      <c r="F333" s="214">
        <f>IF(F332&lt;&gt;0,"A",0)</f>
        <v>0</v>
      </c>
      <c r="G333" s="247"/>
    </row>
    <row r="334" spans="1:23" ht="15.75" hidden="1" outlineLevel="1" x14ac:dyDescent="0.25">
      <c r="A334" s="196" t="s">
        <v>33</v>
      </c>
      <c r="B334" s="356" t="s">
        <v>342</v>
      </c>
      <c r="C334" s="356"/>
      <c r="D334" s="356"/>
      <c r="E334" s="356"/>
      <c r="F334" s="215">
        <f>IF(F332&lt;&gt;0,"A",0)</f>
        <v>0</v>
      </c>
      <c r="H334" s="218"/>
    </row>
    <row r="335" spans="1:23" ht="15.75" hidden="1" outlineLevel="1" x14ac:dyDescent="0.25">
      <c r="A335" s="165"/>
      <c r="B335" s="194" t="s">
        <v>330</v>
      </c>
      <c r="C335" s="258" t="s">
        <v>9</v>
      </c>
      <c r="D335" s="163"/>
      <c r="E335" s="186"/>
      <c r="F335" s="187">
        <f>E335*D335</f>
        <v>0</v>
      </c>
      <c r="G335" s="246"/>
    </row>
    <row r="336" spans="1:23" ht="105.75" hidden="1" customHeight="1" outlineLevel="1" x14ac:dyDescent="0.25">
      <c r="B336" s="195" t="s">
        <v>332</v>
      </c>
      <c r="C336"/>
      <c r="E336" s="187"/>
      <c r="F336" s="214">
        <f>IF(F335&lt;&gt;0,"A",0)</f>
        <v>0</v>
      </c>
      <c r="G336" s="247"/>
      <c r="I336" s="350"/>
      <c r="J336" s="350"/>
      <c r="K336" s="350"/>
      <c r="L336" s="350"/>
      <c r="M336" s="350"/>
      <c r="N336" s="350"/>
      <c r="O336" s="350"/>
      <c r="P336" s="350"/>
      <c r="Q336" s="350"/>
      <c r="R336" s="350"/>
    </row>
    <row r="337" spans="1:23" ht="15.75" hidden="1" outlineLevel="1" x14ac:dyDescent="0.25">
      <c r="A337" s="165"/>
      <c r="B337" s="194" t="s">
        <v>331</v>
      </c>
      <c r="C337" s="258" t="s">
        <v>9</v>
      </c>
      <c r="D337" s="163"/>
      <c r="E337" s="186"/>
      <c r="F337" s="187">
        <f>E337*D337</f>
        <v>0</v>
      </c>
      <c r="G337" s="246"/>
      <c r="I337" s="350"/>
      <c r="J337" s="350"/>
      <c r="K337" s="350"/>
      <c r="L337" s="350"/>
      <c r="M337" s="350"/>
      <c r="N337" s="350"/>
      <c r="O337" s="350"/>
      <c r="P337" s="350"/>
      <c r="Q337" s="350"/>
    </row>
    <row r="338" spans="1:23" ht="107.25" hidden="1" customHeight="1" outlineLevel="1" x14ac:dyDescent="0.25">
      <c r="B338" s="195" t="s">
        <v>333</v>
      </c>
      <c r="C338"/>
      <c r="E338" s="187"/>
      <c r="F338" s="214">
        <f>IF(F337&lt;&gt;0,"A",0)</f>
        <v>0</v>
      </c>
      <c r="G338" s="247"/>
      <c r="I338" s="350"/>
      <c r="J338" s="350"/>
      <c r="K338" s="350"/>
      <c r="L338" s="350"/>
      <c r="M338" s="350"/>
      <c r="N338" s="350"/>
      <c r="O338" s="350"/>
      <c r="P338" s="350"/>
      <c r="Q338" s="350"/>
    </row>
    <row r="339" spans="1:23" ht="15.75" hidden="1" outlineLevel="1" x14ac:dyDescent="0.25">
      <c r="A339" s="165"/>
      <c r="B339" s="194" t="s">
        <v>334</v>
      </c>
      <c r="C339" s="258" t="s">
        <v>9</v>
      </c>
      <c r="D339" s="163"/>
      <c r="E339" s="186"/>
      <c r="F339" s="187">
        <f>E339*D339</f>
        <v>0</v>
      </c>
      <c r="G339" s="246"/>
      <c r="I339" s="350"/>
      <c r="J339" s="350"/>
      <c r="K339" s="350"/>
      <c r="L339" s="350"/>
      <c r="M339" s="350"/>
      <c r="N339" s="350"/>
      <c r="O339" s="350"/>
      <c r="P339" s="350"/>
      <c r="Q339" s="350"/>
    </row>
    <row r="340" spans="1:23" ht="105" hidden="1" customHeight="1" outlineLevel="1" x14ac:dyDescent="0.25">
      <c r="B340" s="195" t="s">
        <v>335</v>
      </c>
      <c r="C340"/>
      <c r="E340" s="187"/>
      <c r="F340" s="214">
        <f>IF(F339&lt;&gt;0,"A",0)</f>
        <v>0</v>
      </c>
      <c r="G340" s="247"/>
      <c r="I340" s="350"/>
      <c r="J340" s="351"/>
      <c r="K340" s="350"/>
      <c r="L340" s="350"/>
      <c r="M340" s="350"/>
      <c r="N340" s="350"/>
      <c r="O340" s="350"/>
      <c r="P340" s="350"/>
      <c r="Q340" s="350"/>
      <c r="R340" s="350"/>
    </row>
    <row r="341" spans="1:23" ht="30.6" hidden="1" customHeight="1" outlineLevel="1" x14ac:dyDescent="0.25">
      <c r="A341" s="165"/>
      <c r="B341" s="194" t="s">
        <v>336</v>
      </c>
      <c r="C341" s="253" t="s">
        <v>9</v>
      </c>
      <c r="D341" s="163"/>
      <c r="E341" s="186"/>
      <c r="F341" s="187">
        <f>E341*D341</f>
        <v>0</v>
      </c>
      <c r="G341" s="246"/>
      <c r="I341" s="350"/>
      <c r="J341" s="350"/>
      <c r="K341" s="350"/>
      <c r="L341" s="350"/>
      <c r="M341" s="350"/>
      <c r="N341" s="350"/>
      <c r="O341" s="350"/>
      <c r="P341" s="350"/>
      <c r="Q341" s="350"/>
      <c r="R341" s="350"/>
    </row>
    <row r="342" spans="1:23" ht="117.75" hidden="1" outlineLevel="1" x14ac:dyDescent="0.25">
      <c r="B342" s="195" t="s">
        <v>337</v>
      </c>
      <c r="C342" s="253"/>
      <c r="E342" s="187"/>
      <c r="F342" s="214">
        <f>IF(F341&lt;&gt;0,"A",0)</f>
        <v>0</v>
      </c>
      <c r="G342" s="247"/>
      <c r="I342" s="350"/>
      <c r="J342" s="350"/>
      <c r="K342" s="350"/>
      <c r="L342" s="350"/>
      <c r="M342" s="350"/>
      <c r="N342" s="350"/>
      <c r="O342" s="350"/>
      <c r="P342" s="350"/>
      <c r="Q342" s="350"/>
      <c r="R342" s="350"/>
    </row>
    <row r="343" spans="1:23" ht="15.75" hidden="1" outlineLevel="1" x14ac:dyDescent="0.25">
      <c r="A343" s="165"/>
      <c r="B343" s="194" t="s">
        <v>338</v>
      </c>
      <c r="C343" s="253" t="s">
        <v>9</v>
      </c>
      <c r="D343" s="163"/>
      <c r="E343" s="186"/>
      <c r="F343" s="187">
        <f>E343*D343</f>
        <v>0</v>
      </c>
      <c r="G343" s="246"/>
      <c r="I343" s="350"/>
      <c r="J343" s="350"/>
      <c r="K343" s="350"/>
      <c r="L343" s="350"/>
      <c r="M343" s="350"/>
      <c r="N343" s="350"/>
      <c r="O343" s="350"/>
      <c r="P343" s="350"/>
      <c r="Q343" s="350"/>
      <c r="R343" s="350"/>
    </row>
    <row r="344" spans="1:23" ht="92.25" hidden="1" outlineLevel="1" x14ac:dyDescent="0.25">
      <c r="B344" s="195" t="s">
        <v>339</v>
      </c>
      <c r="C344" s="253"/>
      <c r="E344" s="187"/>
      <c r="F344" s="214">
        <f>IF(F343&lt;&gt;0,"A",0)</f>
        <v>0</v>
      </c>
      <c r="G344" s="247"/>
      <c r="I344" s="350"/>
      <c r="J344" s="350"/>
      <c r="K344" s="350"/>
      <c r="L344" s="350"/>
      <c r="M344" s="350"/>
      <c r="N344" s="350"/>
      <c r="O344" s="350"/>
      <c r="P344" s="350"/>
      <c r="Q344" s="350"/>
      <c r="R344" s="350"/>
    </row>
    <row r="345" spans="1:23" ht="15.75" hidden="1" outlineLevel="1" x14ac:dyDescent="0.25">
      <c r="A345" s="165"/>
      <c r="B345" s="194" t="s">
        <v>341</v>
      </c>
      <c r="C345" s="253" t="s">
        <v>9</v>
      </c>
      <c r="D345" s="163"/>
      <c r="E345" s="186"/>
      <c r="F345" s="187">
        <f>E345*D345</f>
        <v>0</v>
      </c>
      <c r="G345" s="246"/>
      <c r="I345" s="350"/>
      <c r="J345" s="351"/>
      <c r="K345" s="350"/>
      <c r="L345" s="350"/>
      <c r="M345" s="350"/>
      <c r="N345" s="350"/>
      <c r="O345" s="350"/>
      <c r="P345" s="350"/>
      <c r="Q345" s="350"/>
      <c r="R345" s="350"/>
      <c r="S345" s="350"/>
      <c r="T345" s="350"/>
    </row>
    <row r="346" spans="1:23" ht="147" hidden="1" customHeight="1" outlineLevel="1" x14ac:dyDescent="0.25">
      <c r="B346" s="195" t="s">
        <v>340</v>
      </c>
      <c r="C346" s="253"/>
      <c r="E346" s="187"/>
      <c r="F346" s="214">
        <f>IF(F345&lt;&gt;0,"A",0)</f>
        <v>0</v>
      </c>
      <c r="G346" s="247"/>
      <c r="I346" s="350"/>
      <c r="J346" s="350"/>
      <c r="K346" s="350"/>
      <c r="L346" s="350"/>
      <c r="M346" s="350"/>
      <c r="N346" s="350"/>
      <c r="O346" s="350"/>
      <c r="P346" s="350"/>
      <c r="Q346" s="350"/>
      <c r="R346" s="350"/>
      <c r="S346" s="350"/>
      <c r="T346" s="350"/>
    </row>
    <row r="347" spans="1:23" hidden="1" outlineLevel="1" x14ac:dyDescent="0.25">
      <c r="A347" s="196" t="s">
        <v>33</v>
      </c>
      <c r="B347" s="356" t="s">
        <v>328</v>
      </c>
      <c r="C347" s="356"/>
      <c r="D347" s="356"/>
      <c r="E347" s="356"/>
      <c r="F347" s="215">
        <f>IF(F330&lt;&gt;0,"A",0)</f>
        <v>0</v>
      </c>
      <c r="H347" s="218"/>
      <c r="I347" s="350"/>
      <c r="J347" s="350"/>
      <c r="K347" s="350"/>
      <c r="L347" s="350"/>
      <c r="M347" s="350"/>
      <c r="N347" s="350"/>
    </row>
    <row r="348" spans="1:23" s="1" customFormat="1" ht="18.75" collapsed="1" x14ac:dyDescent="0.25">
      <c r="A348" s="137"/>
      <c r="B348" s="364" t="s">
        <v>128</v>
      </c>
      <c r="C348" s="365"/>
      <c r="D348" s="365"/>
      <c r="E348" s="365"/>
      <c r="F348" s="212">
        <f>IF(SUM(F349:F352)&lt;&gt;0,"A",0)</f>
        <v>0</v>
      </c>
      <c r="G348" s="242"/>
      <c r="H348" s="9"/>
      <c r="I348" s="350"/>
      <c r="J348" s="350"/>
      <c r="K348" s="350"/>
      <c r="L348" s="350"/>
      <c r="M348" s="350"/>
      <c r="N348" s="350"/>
      <c r="O348" s="9"/>
      <c r="P348" s="9"/>
      <c r="Q348" s="9"/>
      <c r="R348" s="9"/>
      <c r="S348" s="9"/>
      <c r="T348" s="9"/>
      <c r="U348" s="9"/>
      <c r="V348" s="9"/>
      <c r="W348" s="9"/>
    </row>
    <row r="349" spans="1:23" ht="15.75" hidden="1" customHeight="1" outlineLevel="1" x14ac:dyDescent="0.25">
      <c r="A349" s="165"/>
      <c r="B349" s="194" t="s">
        <v>343</v>
      </c>
      <c r="C349" s="256" t="s">
        <v>345</v>
      </c>
      <c r="D349" s="163"/>
      <c r="E349" s="186"/>
      <c r="F349" s="187">
        <f>E349*D349</f>
        <v>0</v>
      </c>
      <c r="G349" s="246"/>
      <c r="I349" s="350"/>
      <c r="J349" s="350"/>
      <c r="K349" s="350"/>
      <c r="L349" s="350"/>
      <c r="M349" s="350"/>
      <c r="N349" s="350"/>
    </row>
    <row r="350" spans="1:23" ht="26.25" hidden="1" outlineLevel="1" x14ac:dyDescent="0.25">
      <c r="B350" s="195" t="s">
        <v>344</v>
      </c>
      <c r="C350" s="253"/>
      <c r="E350" s="187"/>
      <c r="F350" s="214">
        <f>IF(F349&lt;&gt;0,"A",0)</f>
        <v>0</v>
      </c>
      <c r="G350" s="247"/>
      <c r="I350" s="350"/>
      <c r="J350" s="350"/>
      <c r="K350" s="350"/>
      <c r="L350" s="350"/>
      <c r="M350" s="350"/>
      <c r="N350" s="350"/>
    </row>
    <row r="351" spans="1:23" ht="15.75" hidden="1" customHeight="1" outlineLevel="1" x14ac:dyDescent="0.25">
      <c r="A351" s="165"/>
      <c r="B351" s="194" t="s">
        <v>128</v>
      </c>
      <c r="C351" s="253" t="s">
        <v>9</v>
      </c>
      <c r="D351" s="163"/>
      <c r="E351" s="186"/>
      <c r="F351" s="187">
        <f>E351*D351</f>
        <v>0</v>
      </c>
      <c r="G351" s="246"/>
      <c r="I351" s="350"/>
      <c r="J351" s="350"/>
      <c r="K351" s="350"/>
      <c r="L351" s="350"/>
      <c r="M351" s="350"/>
      <c r="N351" s="350"/>
    </row>
    <row r="352" spans="1:23" ht="39" hidden="1" outlineLevel="1" x14ac:dyDescent="0.25">
      <c r="B352" s="195" t="s">
        <v>509</v>
      </c>
      <c r="C352" s="253"/>
      <c r="E352" s="187"/>
      <c r="F352" s="214">
        <f>IF(F351&lt;&gt;0,"A",0)</f>
        <v>0</v>
      </c>
      <c r="G352" s="247"/>
      <c r="I352" s="350"/>
      <c r="J352" s="350"/>
      <c r="K352" s="350"/>
      <c r="L352" s="350"/>
      <c r="M352" s="350"/>
      <c r="N352" s="350"/>
    </row>
    <row r="353" spans="1:23" hidden="1" outlineLevel="1" x14ac:dyDescent="0.25">
      <c r="A353" s="196" t="s">
        <v>33</v>
      </c>
      <c r="B353" s="356" t="s">
        <v>346</v>
      </c>
      <c r="C353" s="356"/>
      <c r="D353" s="356"/>
      <c r="E353" s="356"/>
      <c r="F353" s="215">
        <f>IF(F351&lt;&gt;0,"A",0)</f>
        <v>0</v>
      </c>
      <c r="H353" s="218"/>
      <c r="I353" s="350"/>
      <c r="J353" s="350"/>
      <c r="K353" s="350"/>
      <c r="L353" s="350"/>
      <c r="M353" s="350"/>
      <c r="N353" s="350"/>
    </row>
    <row r="354" spans="1:23" s="1" customFormat="1" ht="18.75" collapsed="1" x14ac:dyDescent="0.25">
      <c r="A354" s="137"/>
      <c r="B354" s="364" t="s">
        <v>130</v>
      </c>
      <c r="C354" s="365"/>
      <c r="D354" s="365"/>
      <c r="E354" s="365"/>
      <c r="F354" s="212">
        <f>IF(SUM(F356:F366)&lt;&gt;0,"A",0)</f>
        <v>0</v>
      </c>
      <c r="G354" s="242"/>
      <c r="H354" s="9"/>
      <c r="I354" s="350"/>
      <c r="J354" s="350"/>
      <c r="K354" s="350"/>
      <c r="L354" s="350"/>
      <c r="M354" s="350"/>
      <c r="N354" s="350"/>
      <c r="O354" s="9"/>
      <c r="P354" s="9"/>
      <c r="Q354" s="9"/>
      <c r="R354" s="9"/>
      <c r="S354" s="9"/>
      <c r="T354" s="9"/>
      <c r="U354" s="9"/>
      <c r="V354" s="9"/>
      <c r="W354" s="9"/>
    </row>
    <row r="355" spans="1:23" hidden="1" outlineLevel="1" x14ac:dyDescent="0.25">
      <c r="A355" s="196" t="s">
        <v>33</v>
      </c>
      <c r="B355" s="356" t="s">
        <v>347</v>
      </c>
      <c r="C355" s="356"/>
      <c r="D355" s="356"/>
      <c r="E355" s="356"/>
      <c r="F355" s="215">
        <f>IF(F354&lt;&gt;0,"A",0)</f>
        <v>0</v>
      </c>
      <c r="H355" s="218"/>
      <c r="I355" s="350"/>
      <c r="J355" s="350"/>
      <c r="K355" s="350"/>
      <c r="L355" s="350"/>
      <c r="M355" s="350"/>
      <c r="N355" s="350"/>
    </row>
    <row r="356" spans="1:23" ht="15.75" hidden="1" outlineLevel="1" x14ac:dyDescent="0.25">
      <c r="A356" s="165"/>
      <c r="B356" s="194" t="s">
        <v>348</v>
      </c>
      <c r="C356" s="253" t="s">
        <v>9</v>
      </c>
      <c r="D356" s="163"/>
      <c r="E356" s="186"/>
      <c r="F356" s="187">
        <f>E356*D356</f>
        <v>0</v>
      </c>
      <c r="G356" s="246"/>
      <c r="I356" s="350"/>
      <c r="J356" s="350"/>
      <c r="K356" s="350"/>
      <c r="L356" s="350"/>
      <c r="M356" s="350"/>
      <c r="N356" s="350"/>
    </row>
    <row r="357" spans="1:23" ht="51.75" hidden="1" outlineLevel="1" x14ac:dyDescent="0.25">
      <c r="B357" s="195" t="s">
        <v>351</v>
      </c>
      <c r="C357" s="253"/>
      <c r="E357" s="187"/>
      <c r="F357" s="214">
        <f>IF(F356&lt;&gt;0,"A",0)</f>
        <v>0</v>
      </c>
      <c r="G357" s="247"/>
      <c r="I357" s="350"/>
      <c r="J357" s="350"/>
      <c r="K357" s="350"/>
      <c r="L357" s="350"/>
      <c r="M357" s="350"/>
      <c r="N357" s="350"/>
    </row>
    <row r="358" spans="1:23" ht="15.75" hidden="1" outlineLevel="1" x14ac:dyDescent="0.25">
      <c r="A358" s="165"/>
      <c r="B358" s="194" t="s">
        <v>350</v>
      </c>
      <c r="C358" s="253" t="s">
        <v>9</v>
      </c>
      <c r="D358" s="163"/>
      <c r="E358" s="186"/>
      <c r="F358" s="187">
        <f>E358*D358</f>
        <v>0</v>
      </c>
      <c r="G358" s="246"/>
      <c r="I358" s="350"/>
      <c r="J358" s="350"/>
      <c r="K358" s="350"/>
      <c r="L358" s="350"/>
      <c r="M358" s="350"/>
      <c r="N358" s="350"/>
    </row>
    <row r="359" spans="1:23" ht="40.5" hidden="1" customHeight="1" outlineLevel="1" x14ac:dyDescent="0.25">
      <c r="B359" s="195" t="s">
        <v>352</v>
      </c>
      <c r="C359" s="253"/>
      <c r="E359" s="187"/>
      <c r="F359" s="214">
        <f>IF(F358&lt;&gt;0,"A",0)</f>
        <v>0</v>
      </c>
      <c r="G359" s="247"/>
      <c r="I359" s="350"/>
      <c r="J359" s="350"/>
      <c r="K359" s="350"/>
      <c r="L359" s="350"/>
      <c r="M359" s="350"/>
      <c r="N359" s="350"/>
    </row>
    <row r="360" spans="1:23" ht="15.75" hidden="1" outlineLevel="1" x14ac:dyDescent="0.25">
      <c r="A360" s="165"/>
      <c r="B360" s="194" t="s">
        <v>353</v>
      </c>
      <c r="C360" s="253" t="s">
        <v>9</v>
      </c>
      <c r="D360" s="163"/>
      <c r="E360" s="186"/>
      <c r="F360" s="187">
        <f>E360*D360</f>
        <v>0</v>
      </c>
      <c r="G360" s="246"/>
      <c r="I360" s="350"/>
      <c r="J360" s="350"/>
      <c r="K360" s="350"/>
      <c r="L360" s="350"/>
      <c r="M360" s="350"/>
      <c r="N360" s="350"/>
    </row>
    <row r="361" spans="1:23" ht="64.5" hidden="1" outlineLevel="1" x14ac:dyDescent="0.25">
      <c r="B361" s="195" t="s">
        <v>357</v>
      </c>
      <c r="C361" s="253"/>
      <c r="E361" s="187"/>
      <c r="F361" s="214">
        <f>IF(F360&lt;&gt;0,"A",0)</f>
        <v>0</v>
      </c>
      <c r="G361" s="247"/>
      <c r="I361" s="350"/>
      <c r="J361" s="350"/>
      <c r="K361" s="350"/>
      <c r="L361" s="350"/>
      <c r="M361" s="350"/>
      <c r="N361" s="350"/>
    </row>
    <row r="362" spans="1:23" ht="15.75" hidden="1" outlineLevel="1" x14ac:dyDescent="0.25">
      <c r="A362" s="196" t="s">
        <v>33</v>
      </c>
      <c r="B362" s="356" t="s">
        <v>349</v>
      </c>
      <c r="C362" s="356"/>
      <c r="D362" s="356"/>
      <c r="E362" s="356"/>
      <c r="F362" s="215">
        <f>IF(SUM(F356:F361)&lt;&gt;0,"A",0)</f>
        <v>0</v>
      </c>
      <c r="H362" s="218"/>
      <c r="I362" s="350"/>
      <c r="J362" s="350"/>
      <c r="K362" s="350"/>
      <c r="L362" s="350"/>
      <c r="M362" s="350"/>
      <c r="N362" s="350"/>
    </row>
    <row r="363" spans="1:23" ht="15.75" hidden="1" outlineLevel="1" x14ac:dyDescent="0.25">
      <c r="A363" s="165"/>
      <c r="B363" s="194" t="s">
        <v>355</v>
      </c>
      <c r="C363" s="256" t="s">
        <v>22</v>
      </c>
      <c r="D363" s="163"/>
      <c r="E363" s="186"/>
      <c r="F363" s="187">
        <f>E363*D363</f>
        <v>0</v>
      </c>
      <c r="G363" s="246"/>
      <c r="I363" s="350"/>
      <c r="J363" s="350"/>
      <c r="K363" s="350"/>
      <c r="L363" s="350"/>
      <c r="M363" s="350"/>
      <c r="N363" s="350"/>
    </row>
    <row r="364" spans="1:23" ht="39" hidden="1" outlineLevel="1" x14ac:dyDescent="0.25">
      <c r="B364" s="195" t="s">
        <v>354</v>
      </c>
      <c r="C364" s="253"/>
      <c r="E364" s="187"/>
      <c r="F364" s="214">
        <f>IF(F363&lt;&gt;0,"A",0)</f>
        <v>0</v>
      </c>
      <c r="G364" s="247"/>
      <c r="I364" s="350"/>
      <c r="J364" s="350"/>
      <c r="K364" s="350"/>
      <c r="L364" s="350"/>
      <c r="M364" s="350"/>
      <c r="N364" s="350"/>
    </row>
    <row r="365" spans="1:23" ht="15.75" hidden="1" outlineLevel="1" x14ac:dyDescent="0.25">
      <c r="A365" s="165"/>
      <c r="B365" s="194" t="s">
        <v>356</v>
      </c>
      <c r="C365" s="253" t="s">
        <v>1</v>
      </c>
      <c r="D365" s="163"/>
      <c r="E365" s="186"/>
      <c r="F365" s="187">
        <f>E365*D365</f>
        <v>0</v>
      </c>
      <c r="G365" s="246"/>
      <c r="I365" s="350"/>
      <c r="J365" s="350"/>
      <c r="K365" s="350"/>
      <c r="L365" s="350"/>
      <c r="M365" s="350"/>
      <c r="N365" s="350"/>
    </row>
    <row r="366" spans="1:23" ht="39" hidden="1" outlineLevel="1" x14ac:dyDescent="0.25">
      <c r="B366" s="195" t="s">
        <v>354</v>
      </c>
      <c r="C366" s="253"/>
      <c r="E366" s="187"/>
      <c r="F366" s="214">
        <f>IF(F365&lt;&gt;0,"A",0)</f>
        <v>0</v>
      </c>
      <c r="G366" s="247"/>
      <c r="I366" s="350"/>
      <c r="J366" s="350"/>
      <c r="K366" s="350"/>
      <c r="L366" s="350"/>
      <c r="M366" s="350"/>
      <c r="N366" s="350"/>
    </row>
    <row r="367" spans="1:23" s="1" customFormat="1" ht="18.75" collapsed="1" x14ac:dyDescent="0.25">
      <c r="A367" s="137"/>
      <c r="B367" s="364" t="s">
        <v>364</v>
      </c>
      <c r="C367" s="365"/>
      <c r="D367" s="365"/>
      <c r="E367" s="365"/>
      <c r="F367" s="212">
        <f>IF(SUM(F368:F373)&lt;&gt;0,"A",0)</f>
        <v>0</v>
      </c>
      <c r="G367" s="242"/>
      <c r="H367" s="9"/>
      <c r="I367" s="350"/>
      <c r="J367" s="350"/>
      <c r="K367" s="350"/>
      <c r="L367" s="350"/>
      <c r="M367" s="350"/>
      <c r="N367" s="350"/>
      <c r="O367" s="9"/>
      <c r="P367" s="9"/>
      <c r="Q367" s="9"/>
      <c r="R367" s="9"/>
      <c r="S367" s="9"/>
      <c r="T367" s="9"/>
      <c r="U367" s="9"/>
      <c r="V367" s="9"/>
      <c r="W367" s="9"/>
    </row>
    <row r="368" spans="1:23" ht="15.75" hidden="1" customHeight="1" outlineLevel="1" x14ac:dyDescent="0.25">
      <c r="A368" s="165"/>
      <c r="B368" s="194" t="s">
        <v>358</v>
      </c>
      <c r="C368" s="253" t="s">
        <v>9</v>
      </c>
      <c r="D368" s="163"/>
      <c r="E368" s="186"/>
      <c r="F368" s="187">
        <f>E368*D368</f>
        <v>0</v>
      </c>
      <c r="G368" s="246"/>
      <c r="I368" s="350"/>
      <c r="J368" s="350"/>
      <c r="K368" s="350"/>
      <c r="L368" s="350"/>
      <c r="M368" s="350"/>
      <c r="N368" s="350"/>
    </row>
    <row r="369" spans="1:23" ht="90" hidden="1" outlineLevel="1" x14ac:dyDescent="0.25">
      <c r="B369" s="195" t="s">
        <v>361</v>
      </c>
      <c r="C369" s="253"/>
      <c r="E369" s="187"/>
      <c r="F369" s="214">
        <f>IF(F368&lt;&gt;0,"A",0)</f>
        <v>0</v>
      </c>
      <c r="G369" s="247"/>
      <c r="I369" s="350"/>
      <c r="J369" s="350"/>
      <c r="K369" s="350"/>
      <c r="L369" s="350"/>
      <c r="M369" s="350"/>
      <c r="N369" s="350"/>
    </row>
    <row r="370" spans="1:23" ht="15.75" hidden="1" customHeight="1" outlineLevel="1" x14ac:dyDescent="0.25">
      <c r="A370" s="165"/>
      <c r="B370" s="194" t="s">
        <v>359</v>
      </c>
      <c r="C370" s="253" t="s">
        <v>9</v>
      </c>
      <c r="D370" s="163"/>
      <c r="E370" s="186"/>
      <c r="F370" s="187">
        <f>E370*D370</f>
        <v>0</v>
      </c>
      <c r="G370" s="246"/>
      <c r="I370" s="350"/>
      <c r="J370" s="350"/>
      <c r="K370" s="350"/>
      <c r="L370" s="350"/>
      <c r="M370" s="350"/>
      <c r="N370" s="350"/>
    </row>
    <row r="371" spans="1:23" ht="90" hidden="1" outlineLevel="1" x14ac:dyDescent="0.25">
      <c r="B371" s="195" t="s">
        <v>360</v>
      </c>
      <c r="C371" s="253"/>
      <c r="E371" s="187"/>
      <c r="F371" s="214">
        <f>IF(F370&lt;&gt;0,"A",0)</f>
        <v>0</v>
      </c>
      <c r="G371" s="247"/>
      <c r="I371" s="350"/>
      <c r="J371" s="350"/>
      <c r="K371" s="350"/>
      <c r="L371" s="350"/>
      <c r="M371" s="350"/>
      <c r="N371" s="350"/>
    </row>
    <row r="372" spans="1:23" ht="15.75" hidden="1" customHeight="1" outlineLevel="1" x14ac:dyDescent="0.25">
      <c r="A372" s="165"/>
      <c r="B372" s="194" t="s">
        <v>362</v>
      </c>
      <c r="C372" s="253" t="s">
        <v>9</v>
      </c>
      <c r="D372" s="163"/>
      <c r="E372" s="186"/>
      <c r="F372" s="187">
        <f>E372*D372</f>
        <v>0</v>
      </c>
      <c r="G372" s="246"/>
      <c r="I372" s="350"/>
      <c r="J372" s="350"/>
      <c r="K372" s="350"/>
      <c r="L372" s="350"/>
      <c r="M372" s="350"/>
      <c r="N372" s="350"/>
    </row>
    <row r="373" spans="1:23" ht="64.5" hidden="1" outlineLevel="1" x14ac:dyDescent="0.25">
      <c r="B373" s="195" t="s">
        <v>363</v>
      </c>
      <c r="C373" s="253"/>
      <c r="E373" s="187"/>
      <c r="F373" s="214">
        <f>IF(F372&lt;&gt;0,"A",0)</f>
        <v>0</v>
      </c>
      <c r="G373" s="247"/>
      <c r="I373" s="350"/>
      <c r="J373" s="350"/>
      <c r="K373" s="350"/>
      <c r="L373" s="350"/>
      <c r="M373" s="350"/>
      <c r="N373" s="350"/>
    </row>
    <row r="374" spans="1:23" s="1" customFormat="1" ht="18.75" collapsed="1" x14ac:dyDescent="0.25">
      <c r="A374" s="137"/>
      <c r="B374" s="364" t="s">
        <v>365</v>
      </c>
      <c r="C374" s="365"/>
      <c r="D374" s="365"/>
      <c r="E374" s="365"/>
      <c r="F374" s="212">
        <f>IF(SUM(F375:F378)&lt;&gt;0,"A",0)</f>
        <v>0</v>
      </c>
      <c r="G374" s="242"/>
      <c r="H374" s="9"/>
      <c r="I374" s="350"/>
      <c r="J374" s="350"/>
      <c r="K374" s="350"/>
      <c r="L374" s="350"/>
      <c r="M374" s="350"/>
      <c r="N374" s="350"/>
      <c r="O374" s="9"/>
      <c r="P374" s="9"/>
      <c r="Q374" s="9"/>
      <c r="R374" s="9"/>
      <c r="S374" s="9"/>
      <c r="T374" s="9"/>
      <c r="U374" s="9"/>
      <c r="V374" s="9"/>
      <c r="W374" s="9"/>
    </row>
    <row r="375" spans="1:23" ht="15.75" hidden="1" outlineLevel="1" x14ac:dyDescent="0.25">
      <c r="A375" s="165"/>
      <c r="B375" s="194" t="s">
        <v>366</v>
      </c>
      <c r="C375" s="253" t="s">
        <v>9</v>
      </c>
      <c r="D375" s="163"/>
      <c r="E375" s="186"/>
      <c r="F375" s="187">
        <f>E375*D375</f>
        <v>0</v>
      </c>
      <c r="G375" s="246"/>
      <c r="I375" s="350"/>
      <c r="J375" s="350"/>
      <c r="K375" s="350"/>
      <c r="L375" s="350"/>
      <c r="M375" s="350"/>
      <c r="N375" s="350"/>
    </row>
    <row r="376" spans="1:23" ht="64.5" hidden="1" outlineLevel="1" x14ac:dyDescent="0.25">
      <c r="B376" s="195" t="s">
        <v>369</v>
      </c>
      <c r="C376" s="253"/>
      <c r="E376" s="187"/>
      <c r="F376" s="214">
        <f>IF(F375&lt;&gt;0,"A",0)</f>
        <v>0</v>
      </c>
      <c r="G376" s="247"/>
      <c r="I376" s="350"/>
      <c r="J376" s="350"/>
      <c r="K376" s="350"/>
      <c r="L376" s="350"/>
      <c r="M376" s="350"/>
      <c r="N376" s="350"/>
    </row>
    <row r="377" spans="1:23" ht="15.75" hidden="1" outlineLevel="1" x14ac:dyDescent="0.25">
      <c r="A377" s="165"/>
      <c r="B377" s="194" t="s">
        <v>367</v>
      </c>
      <c r="C377" s="253" t="s">
        <v>9</v>
      </c>
      <c r="D377" s="163"/>
      <c r="E377" s="186"/>
      <c r="F377" s="187">
        <f>E377*D377</f>
        <v>0</v>
      </c>
      <c r="G377" s="246"/>
      <c r="I377" s="350"/>
      <c r="J377" s="350"/>
      <c r="K377" s="350"/>
      <c r="L377" s="350"/>
      <c r="M377" s="350"/>
      <c r="N377" s="350"/>
    </row>
    <row r="378" spans="1:23" ht="77.25" hidden="1" outlineLevel="1" x14ac:dyDescent="0.25">
      <c r="B378" s="195" t="s">
        <v>370</v>
      </c>
      <c r="C378" s="253"/>
      <c r="E378" s="187"/>
      <c r="F378" s="214">
        <f>IF(F377&lt;&gt;0,"A",0)</f>
        <v>0</v>
      </c>
      <c r="G378" s="247"/>
      <c r="I378" s="350"/>
      <c r="J378" s="350"/>
      <c r="K378" s="350"/>
      <c r="L378" s="350"/>
      <c r="M378" s="350"/>
      <c r="N378" s="350"/>
    </row>
    <row r="379" spans="1:23" hidden="1" outlineLevel="1" x14ac:dyDescent="0.25">
      <c r="A379" s="196" t="s">
        <v>33</v>
      </c>
      <c r="B379" s="356" t="s">
        <v>368</v>
      </c>
      <c r="C379" s="356"/>
      <c r="D379" s="356"/>
      <c r="E379" s="356"/>
      <c r="F379" s="215">
        <f>IF(F374&lt;&gt;0,"A",0)</f>
        <v>0</v>
      </c>
      <c r="H379" s="218"/>
      <c r="I379" s="350"/>
      <c r="J379" s="350"/>
      <c r="K379" s="350"/>
      <c r="L379" s="350"/>
      <c r="M379" s="350"/>
      <c r="N379" s="350"/>
    </row>
    <row r="380" spans="1:23" s="1" customFormat="1" ht="19.5" customHeight="1" collapsed="1" x14ac:dyDescent="0.25">
      <c r="A380" s="137"/>
      <c r="B380" s="364" t="s">
        <v>131</v>
      </c>
      <c r="C380" s="365"/>
      <c r="D380" s="365"/>
      <c r="E380" s="365"/>
      <c r="F380" s="212">
        <f>IF(SUM(F381:F396)&lt;&gt;0,"A",0)</f>
        <v>0</v>
      </c>
      <c r="G380" s="242"/>
      <c r="H380" s="9"/>
      <c r="I380" s="350"/>
      <c r="J380" s="350"/>
      <c r="K380" s="350"/>
      <c r="L380" s="350"/>
      <c r="M380" s="350"/>
      <c r="N380" s="350"/>
      <c r="O380" s="9"/>
      <c r="P380" s="9"/>
      <c r="Q380" s="9"/>
      <c r="R380" s="9"/>
      <c r="S380" s="9"/>
      <c r="T380" s="9"/>
      <c r="U380" s="9"/>
      <c r="V380" s="9"/>
      <c r="W380" s="9"/>
    </row>
    <row r="381" spans="1:23" ht="15.75" hidden="1" customHeight="1" outlineLevel="1" x14ac:dyDescent="0.25">
      <c r="A381" s="165"/>
      <c r="B381" s="169" t="s">
        <v>372</v>
      </c>
      <c r="C381" s="253" t="s">
        <v>13</v>
      </c>
      <c r="D381" s="163"/>
      <c r="E381" s="186"/>
      <c r="F381" s="187">
        <f>E381*D381</f>
        <v>0</v>
      </c>
      <c r="G381" s="246"/>
      <c r="I381" s="350"/>
      <c r="J381" s="350"/>
      <c r="K381" s="350"/>
      <c r="L381" s="350"/>
      <c r="M381" s="350"/>
      <c r="N381" s="350"/>
    </row>
    <row r="382" spans="1:23" ht="51.75" hidden="1" outlineLevel="1" x14ac:dyDescent="0.25">
      <c r="B382" s="170" t="s">
        <v>378</v>
      </c>
      <c r="C382" s="253"/>
      <c r="E382" s="187"/>
      <c r="F382" s="214">
        <f>IF(F381&lt;&gt;0,"A",0)</f>
        <v>0</v>
      </c>
      <c r="G382" s="247"/>
      <c r="I382" s="350"/>
      <c r="J382" s="350"/>
      <c r="K382" s="350"/>
      <c r="L382" s="350"/>
      <c r="M382" s="350"/>
      <c r="N382" s="350"/>
    </row>
    <row r="383" spans="1:23" ht="15.75" hidden="1" customHeight="1" outlineLevel="1" x14ac:dyDescent="0.25">
      <c r="A383" s="165"/>
      <c r="B383" s="169" t="s">
        <v>373</v>
      </c>
      <c r="C383" s="253" t="s">
        <v>13</v>
      </c>
      <c r="D383" s="163"/>
      <c r="E383" s="186"/>
      <c r="F383" s="187">
        <f>E383*D383</f>
        <v>0</v>
      </c>
      <c r="G383" s="246"/>
      <c r="I383" s="350"/>
      <c r="J383" s="350"/>
      <c r="K383" s="350"/>
      <c r="L383" s="350"/>
      <c r="M383" s="350"/>
      <c r="N383" s="350"/>
    </row>
    <row r="384" spans="1:23" ht="51.75" hidden="1" outlineLevel="1" x14ac:dyDescent="0.25">
      <c r="B384" s="170" t="s">
        <v>379</v>
      </c>
      <c r="C384" s="253"/>
      <c r="E384" s="187"/>
      <c r="F384" s="214">
        <f>IF(F383&lt;&gt;0,"A",0)</f>
        <v>0</v>
      </c>
      <c r="G384" s="247"/>
      <c r="I384" s="350"/>
      <c r="J384" s="350"/>
      <c r="K384" s="350"/>
      <c r="L384" s="350"/>
      <c r="M384" s="350"/>
      <c r="N384" s="350"/>
    </row>
    <row r="385" spans="1:23" ht="15.75" hidden="1" customHeight="1" outlineLevel="1" x14ac:dyDescent="0.25">
      <c r="A385" s="165"/>
      <c r="B385" s="169" t="s">
        <v>374</v>
      </c>
      <c r="C385" s="253" t="s">
        <v>13</v>
      </c>
      <c r="D385" s="163"/>
      <c r="E385" s="186"/>
      <c r="F385" s="187">
        <f>E385*D385</f>
        <v>0</v>
      </c>
      <c r="G385" s="246"/>
      <c r="I385" s="350"/>
      <c r="J385" s="350"/>
      <c r="K385" s="350"/>
      <c r="L385" s="350"/>
      <c r="M385" s="350"/>
      <c r="N385" s="350"/>
    </row>
    <row r="386" spans="1:23" ht="51.75" hidden="1" outlineLevel="1" x14ac:dyDescent="0.25">
      <c r="B386" s="170" t="s">
        <v>378</v>
      </c>
      <c r="C386" s="253"/>
      <c r="E386" s="187"/>
      <c r="F386" s="214">
        <f>IF(F385&lt;&gt;0,"A",0)</f>
        <v>0</v>
      </c>
      <c r="G386" s="247"/>
      <c r="I386" s="350"/>
      <c r="J386" s="350"/>
      <c r="K386" s="350"/>
      <c r="L386" s="350"/>
      <c r="M386" s="350"/>
      <c r="N386" s="350"/>
    </row>
    <row r="387" spans="1:23" ht="15.75" hidden="1" customHeight="1" outlineLevel="1" x14ac:dyDescent="0.25">
      <c r="A387" s="165"/>
      <c r="B387" s="169" t="s">
        <v>375</v>
      </c>
      <c r="C387" s="253" t="s">
        <v>13</v>
      </c>
      <c r="D387" s="163"/>
      <c r="E387" s="186"/>
      <c r="F387" s="187">
        <f>E387*D387</f>
        <v>0</v>
      </c>
      <c r="G387" s="246"/>
      <c r="I387" s="350"/>
      <c r="J387" s="350"/>
      <c r="K387" s="350"/>
      <c r="L387" s="350"/>
      <c r="M387" s="350"/>
      <c r="N387" s="350"/>
    </row>
    <row r="388" spans="1:23" ht="51.75" hidden="1" outlineLevel="1" x14ac:dyDescent="0.25">
      <c r="B388" s="170" t="s">
        <v>379</v>
      </c>
      <c r="C388" s="253"/>
      <c r="E388" s="187"/>
      <c r="F388" s="214">
        <f>IF(F387&lt;&gt;0,"A",0)</f>
        <v>0</v>
      </c>
      <c r="G388" s="247"/>
      <c r="I388" s="350"/>
      <c r="J388" s="350"/>
      <c r="K388" s="350"/>
      <c r="L388" s="350"/>
      <c r="M388" s="350"/>
      <c r="N388" s="350"/>
    </row>
    <row r="389" spans="1:23" ht="15.75" hidden="1" customHeight="1" outlineLevel="1" x14ac:dyDescent="0.25">
      <c r="A389" s="165"/>
      <c r="B389" s="169" t="s">
        <v>376</v>
      </c>
      <c r="C389" s="253" t="s">
        <v>13</v>
      </c>
      <c r="D389" s="163"/>
      <c r="E389" s="186"/>
      <c r="F389" s="187">
        <f>E389*D389</f>
        <v>0</v>
      </c>
      <c r="G389" s="246"/>
      <c r="I389" s="350"/>
      <c r="J389" s="350"/>
      <c r="K389" s="350"/>
      <c r="L389" s="350"/>
      <c r="M389" s="350"/>
      <c r="N389" s="350"/>
    </row>
    <row r="390" spans="1:23" ht="26.25" hidden="1" outlineLevel="1" x14ac:dyDescent="0.25">
      <c r="B390" s="170" t="s">
        <v>380</v>
      </c>
      <c r="C390" s="253"/>
      <c r="E390" s="187"/>
      <c r="F390" s="214">
        <f>IF(F389&lt;&gt;0,"A",0)</f>
        <v>0</v>
      </c>
      <c r="G390" s="247"/>
      <c r="I390" s="350"/>
      <c r="J390" s="350"/>
      <c r="K390" s="350"/>
      <c r="L390" s="350"/>
      <c r="M390" s="350"/>
      <c r="N390" s="350"/>
    </row>
    <row r="391" spans="1:23" ht="15.75" hidden="1" customHeight="1" outlineLevel="1" x14ac:dyDescent="0.25">
      <c r="A391" s="165"/>
      <c r="B391" s="169" t="s">
        <v>377</v>
      </c>
      <c r="C391" s="253" t="s">
        <v>13</v>
      </c>
      <c r="D391" s="163"/>
      <c r="E391" s="186"/>
      <c r="F391" s="187">
        <f>E391*D391</f>
        <v>0</v>
      </c>
      <c r="G391" s="246"/>
      <c r="I391" s="350"/>
      <c r="J391" s="350"/>
      <c r="K391" s="350"/>
      <c r="L391" s="350"/>
      <c r="M391" s="350"/>
      <c r="N391" s="350"/>
    </row>
    <row r="392" spans="1:23" ht="39" hidden="1" outlineLevel="1" x14ac:dyDescent="0.25">
      <c r="B392" s="170" t="s">
        <v>381</v>
      </c>
      <c r="C392" s="253"/>
      <c r="E392" s="187"/>
      <c r="F392" s="214">
        <f>IF(F391&lt;&gt;0,"A",0)</f>
        <v>0</v>
      </c>
      <c r="G392" s="247"/>
      <c r="I392" s="350"/>
      <c r="J392" s="350"/>
      <c r="K392" s="350"/>
      <c r="L392" s="350"/>
      <c r="M392" s="350"/>
      <c r="N392" s="350"/>
    </row>
    <row r="393" spans="1:23" ht="15.75" hidden="1" customHeight="1" outlineLevel="1" x14ac:dyDescent="0.25">
      <c r="A393" s="165"/>
      <c r="B393" s="169" t="s">
        <v>382</v>
      </c>
      <c r="C393" s="253" t="s">
        <v>13</v>
      </c>
      <c r="D393" s="163"/>
      <c r="E393" s="186"/>
      <c r="F393" s="187">
        <f>E393*D393</f>
        <v>0</v>
      </c>
      <c r="G393" s="246"/>
      <c r="I393" s="350"/>
      <c r="J393" s="350"/>
      <c r="K393" s="350"/>
      <c r="L393" s="350"/>
      <c r="M393" s="350"/>
      <c r="N393" s="350"/>
    </row>
    <row r="394" spans="1:23" ht="26.25" hidden="1" outlineLevel="1" x14ac:dyDescent="0.25">
      <c r="B394" s="170" t="s">
        <v>384</v>
      </c>
      <c r="C394" s="253"/>
      <c r="E394" s="187"/>
      <c r="F394" s="214">
        <f>IF(F393&lt;&gt;0,"A",0)</f>
        <v>0</v>
      </c>
      <c r="G394" s="247"/>
      <c r="I394" s="350"/>
      <c r="J394" s="350"/>
      <c r="K394" s="350"/>
      <c r="L394" s="350"/>
      <c r="M394" s="350"/>
      <c r="N394" s="350"/>
    </row>
    <row r="395" spans="1:23" ht="15.75" hidden="1" customHeight="1" outlineLevel="1" x14ac:dyDescent="0.25">
      <c r="A395" s="165"/>
      <c r="B395" s="169" t="s">
        <v>383</v>
      </c>
      <c r="C395" s="253" t="s">
        <v>13</v>
      </c>
      <c r="D395" s="163"/>
      <c r="E395" s="186"/>
      <c r="F395" s="187">
        <f>E395*D395</f>
        <v>0</v>
      </c>
      <c r="G395" s="246"/>
      <c r="I395" s="350"/>
      <c r="J395" s="350"/>
      <c r="K395" s="350"/>
      <c r="L395" s="350"/>
      <c r="M395" s="350"/>
      <c r="N395" s="350"/>
    </row>
    <row r="396" spans="1:23" ht="26.25" hidden="1" outlineLevel="1" x14ac:dyDescent="0.25">
      <c r="B396" s="170" t="s">
        <v>385</v>
      </c>
      <c r="C396" s="253"/>
      <c r="E396" s="187"/>
      <c r="F396" s="214">
        <f>IF(F395&lt;&gt;0,"A",0)</f>
        <v>0</v>
      </c>
      <c r="G396" s="247"/>
      <c r="I396" s="350"/>
      <c r="J396" s="350"/>
      <c r="K396" s="350"/>
      <c r="L396" s="350"/>
      <c r="M396" s="350"/>
      <c r="N396" s="350"/>
    </row>
    <row r="397" spans="1:23" hidden="1" outlineLevel="1" x14ac:dyDescent="0.25">
      <c r="A397" s="196" t="s">
        <v>33</v>
      </c>
      <c r="B397" s="356" t="s">
        <v>371</v>
      </c>
      <c r="C397" s="356"/>
      <c r="D397" s="356"/>
      <c r="E397" s="356"/>
      <c r="F397" s="215">
        <f>IF(F380&lt;&gt;0,"A",0)</f>
        <v>0</v>
      </c>
      <c r="G397" s="353"/>
      <c r="H397" s="294"/>
      <c r="I397" s="350"/>
      <c r="J397" s="350"/>
      <c r="K397" s="350"/>
      <c r="L397" s="350"/>
      <c r="M397" s="350"/>
      <c r="N397" s="350"/>
    </row>
    <row r="398" spans="1:23" x14ac:dyDescent="0.25">
      <c r="A398" s="144"/>
      <c r="B398" s="23"/>
      <c r="C398" s="23"/>
      <c r="D398" s="152"/>
      <c r="E398" s="24"/>
      <c r="F398" s="24"/>
      <c r="I398" s="350"/>
      <c r="J398" s="350"/>
      <c r="K398" s="350"/>
      <c r="L398" s="350"/>
      <c r="M398" s="350"/>
      <c r="N398" s="350"/>
    </row>
    <row r="399" spans="1:23" ht="15.75" thickBot="1" x14ac:dyDescent="0.3">
      <c r="A399" s="295"/>
      <c r="B399" s="294"/>
      <c r="C399" s="294"/>
      <c r="D399" s="291"/>
      <c r="E399" s="292"/>
      <c r="F399" s="292"/>
      <c r="I399" s="350"/>
      <c r="J399" s="350"/>
      <c r="K399" s="350"/>
      <c r="L399" s="350"/>
      <c r="M399" s="350"/>
      <c r="N399" s="350"/>
    </row>
    <row r="400" spans="1:23" s="1" customFormat="1" ht="21.75" thickBot="1" x14ac:dyDescent="0.3">
      <c r="A400" s="354" t="s">
        <v>124</v>
      </c>
      <c r="B400" s="355"/>
      <c r="C400" s="355"/>
      <c r="D400" s="355"/>
      <c r="E400" s="355"/>
      <c r="F400" s="211">
        <f>IF(MAX(F403:F464)&lt;&gt;0,"A",0)</f>
        <v>0</v>
      </c>
      <c r="G400" s="241"/>
      <c r="H400" s="287"/>
      <c r="I400" s="350"/>
      <c r="J400" s="350"/>
      <c r="K400" s="350"/>
      <c r="L400" s="350"/>
      <c r="M400" s="350"/>
      <c r="N400" s="350"/>
      <c r="O400" s="287"/>
      <c r="P400" s="287"/>
      <c r="Q400" s="287"/>
      <c r="R400" s="287"/>
      <c r="S400" s="287"/>
      <c r="T400" s="287"/>
      <c r="U400" s="287"/>
      <c r="V400" s="287"/>
      <c r="W400" s="287"/>
    </row>
    <row r="401" spans="1:23" s="1" customFormat="1" ht="15.75" collapsed="1" x14ac:dyDescent="0.25">
      <c r="A401" s="135"/>
      <c r="B401" s="18"/>
      <c r="C401" s="257"/>
      <c r="D401" s="146"/>
      <c r="E401" s="20"/>
      <c r="F401" s="20"/>
      <c r="G401" s="240"/>
      <c r="H401" s="287"/>
      <c r="I401" s="350"/>
      <c r="J401" s="350"/>
      <c r="K401" s="350"/>
      <c r="L401" s="350"/>
      <c r="M401" s="350"/>
      <c r="N401" s="350"/>
      <c r="O401" s="287"/>
      <c r="P401" s="287"/>
      <c r="Q401" s="287"/>
      <c r="R401" s="287"/>
      <c r="S401" s="287"/>
      <c r="T401" s="287"/>
      <c r="U401" s="287"/>
      <c r="V401" s="287"/>
      <c r="W401" s="287"/>
    </row>
    <row r="402" spans="1:23" ht="37.5" hidden="1" customHeight="1" outlineLevel="1" x14ac:dyDescent="0.25">
      <c r="A402" s="199" t="s">
        <v>33</v>
      </c>
      <c r="B402" s="359" t="s">
        <v>386</v>
      </c>
      <c r="C402" s="356"/>
      <c r="D402" s="356"/>
      <c r="E402" s="356"/>
      <c r="F402" s="215">
        <f>IF(F400&lt;&gt;0,"A",0)</f>
        <v>0</v>
      </c>
      <c r="G402" s="245"/>
      <c r="H402" s="294"/>
    </row>
    <row r="403" spans="1:23" s="1" customFormat="1" ht="18" customHeight="1" collapsed="1" x14ac:dyDescent="0.25">
      <c r="A403" s="137"/>
      <c r="B403" s="364" t="s">
        <v>516</v>
      </c>
      <c r="C403" s="365"/>
      <c r="D403" s="365"/>
      <c r="E403" s="365"/>
      <c r="F403" s="212">
        <f>IF(SUM(F404:F427)&lt;&gt;0,"A",0)</f>
        <v>0</v>
      </c>
      <c r="G403" s="242"/>
      <c r="H403" s="287"/>
      <c r="I403" s="350"/>
      <c r="J403" s="350"/>
      <c r="K403" s="350"/>
      <c r="L403" s="350"/>
      <c r="M403" s="350"/>
      <c r="N403" s="350"/>
      <c r="O403" s="287"/>
      <c r="P403" s="287"/>
      <c r="Q403" s="287"/>
      <c r="R403" s="287"/>
      <c r="S403" s="287"/>
      <c r="T403" s="287"/>
      <c r="U403" s="287"/>
      <c r="V403" s="287"/>
      <c r="W403" s="287"/>
    </row>
    <row r="404" spans="1:23" ht="15.75" hidden="1" customHeight="1" outlineLevel="1" x14ac:dyDescent="0.25">
      <c r="A404" s="165"/>
      <c r="B404" s="304" t="s">
        <v>409</v>
      </c>
      <c r="C404" s="253" t="s">
        <v>9</v>
      </c>
      <c r="D404" s="163"/>
      <c r="E404" s="186"/>
      <c r="F404" s="187">
        <f>E404*D404</f>
        <v>0</v>
      </c>
      <c r="G404" s="246"/>
      <c r="I404" s="350"/>
      <c r="J404" s="350"/>
      <c r="K404" s="350"/>
      <c r="L404" s="350"/>
      <c r="M404" s="350"/>
      <c r="N404" s="350"/>
    </row>
    <row r="405" spans="1:23" ht="39" hidden="1" outlineLevel="1" x14ac:dyDescent="0.25">
      <c r="B405" s="305" t="s">
        <v>410</v>
      </c>
      <c r="C405" s="253"/>
      <c r="E405" s="187"/>
      <c r="F405" s="214">
        <f>IF(F404&lt;&gt;0,"A",0)</f>
        <v>0</v>
      </c>
      <c r="G405" s="248"/>
      <c r="I405" s="350"/>
      <c r="J405" s="350"/>
      <c r="K405" s="350"/>
      <c r="L405" s="350"/>
      <c r="M405" s="350"/>
      <c r="N405" s="350"/>
    </row>
    <row r="406" spans="1:23" ht="15.75" hidden="1" customHeight="1" outlineLevel="1" x14ac:dyDescent="0.25">
      <c r="A406" s="165"/>
      <c r="B406" s="304" t="s">
        <v>392</v>
      </c>
      <c r="C406" s="253" t="s">
        <v>9</v>
      </c>
      <c r="D406" s="163"/>
      <c r="E406" s="186"/>
      <c r="F406" s="187">
        <f>E406*D406</f>
        <v>0</v>
      </c>
      <c r="G406" s="246"/>
      <c r="I406" s="350"/>
      <c r="J406" s="350"/>
      <c r="K406" s="350"/>
      <c r="L406" s="350"/>
      <c r="M406" s="350"/>
      <c r="N406" s="350"/>
    </row>
    <row r="407" spans="1:23" ht="39" hidden="1" outlineLevel="1" x14ac:dyDescent="0.25">
      <c r="B407" s="305" t="s">
        <v>405</v>
      </c>
      <c r="C407" s="253"/>
      <c r="E407" s="187"/>
      <c r="F407" s="214">
        <f>IF(F406&lt;&gt;0,"A",0)</f>
        <v>0</v>
      </c>
      <c r="G407" s="248"/>
      <c r="I407" s="350"/>
      <c r="J407" s="350"/>
      <c r="K407" s="350"/>
      <c r="L407" s="350"/>
      <c r="M407" s="350"/>
      <c r="N407" s="350"/>
    </row>
    <row r="408" spans="1:23" ht="15.75" hidden="1" customHeight="1" outlineLevel="1" x14ac:dyDescent="0.25">
      <c r="A408" s="165"/>
      <c r="B408" s="304" t="s">
        <v>400</v>
      </c>
      <c r="C408" s="253" t="s">
        <v>9</v>
      </c>
      <c r="D408" s="163"/>
      <c r="E408" s="186"/>
      <c r="F408" s="187">
        <f>E408*D408</f>
        <v>0</v>
      </c>
      <c r="G408" s="246"/>
      <c r="I408" s="350"/>
      <c r="J408" s="350"/>
      <c r="K408" s="350"/>
      <c r="L408" s="350"/>
      <c r="M408" s="350"/>
      <c r="N408" s="350"/>
    </row>
    <row r="409" spans="1:23" ht="27.75" hidden="1" customHeight="1" outlineLevel="1" x14ac:dyDescent="0.25">
      <c r="B409" s="305" t="s">
        <v>406</v>
      </c>
      <c r="C409" s="253"/>
      <c r="E409" s="187"/>
      <c r="F409" s="214">
        <f>IF(F408&lt;&gt;0,"A",0)</f>
        <v>0</v>
      </c>
      <c r="G409" s="248"/>
      <c r="I409" s="350"/>
      <c r="J409" s="350"/>
      <c r="K409" s="350"/>
      <c r="L409" s="350"/>
      <c r="M409" s="350"/>
      <c r="N409" s="350"/>
    </row>
    <row r="410" spans="1:23" ht="15.75" hidden="1" customHeight="1" outlineLevel="1" x14ac:dyDescent="0.25">
      <c r="A410" s="165"/>
      <c r="B410" s="348" t="s">
        <v>404</v>
      </c>
      <c r="C410" s="253" t="s">
        <v>9</v>
      </c>
      <c r="D410" s="163"/>
      <c r="E410" s="186"/>
      <c r="F410" s="187">
        <f>E410*D410</f>
        <v>0</v>
      </c>
      <c r="G410" s="246"/>
      <c r="I410" s="350"/>
      <c r="J410" s="350"/>
      <c r="K410" s="350"/>
      <c r="L410" s="350"/>
      <c r="M410" s="350"/>
      <c r="N410" s="350"/>
    </row>
    <row r="411" spans="1:23" ht="51.75" hidden="1" outlineLevel="1" x14ac:dyDescent="0.25">
      <c r="B411" s="349" t="s">
        <v>390</v>
      </c>
      <c r="C411" s="253"/>
      <c r="E411" s="187"/>
      <c r="F411" s="214">
        <f>IF(F410&lt;&gt;0,"A",0)</f>
        <v>0</v>
      </c>
      <c r="G411" s="247"/>
      <c r="I411" s="350"/>
      <c r="J411" s="350"/>
      <c r="K411" s="350"/>
      <c r="L411" s="350"/>
      <c r="M411" s="350"/>
      <c r="N411" s="350"/>
    </row>
    <row r="412" spans="1:23" ht="15.75" hidden="1" outlineLevel="1" x14ac:dyDescent="0.25">
      <c r="A412" s="165"/>
      <c r="B412" s="348" t="s">
        <v>387</v>
      </c>
      <c r="C412" s="258" t="s">
        <v>9</v>
      </c>
      <c r="D412" s="163"/>
      <c r="E412" s="186"/>
      <c r="F412" s="187">
        <f>E412*D412</f>
        <v>0</v>
      </c>
      <c r="G412" s="246"/>
    </row>
    <row r="413" spans="1:23" ht="66.75" hidden="1" outlineLevel="1" x14ac:dyDescent="0.25">
      <c r="B413" s="349" t="s">
        <v>421</v>
      </c>
      <c r="C413"/>
      <c r="E413" s="187"/>
      <c r="F413" s="214">
        <f>IF(F412&lt;&gt;0,"A",0)</f>
        <v>0</v>
      </c>
      <c r="G413" s="247"/>
      <c r="I413" s="350"/>
      <c r="J413" s="350"/>
      <c r="K413" s="350"/>
      <c r="L413" s="350"/>
      <c r="M413" s="350"/>
      <c r="N413" s="350"/>
      <c r="O413" s="350"/>
      <c r="P413" s="350"/>
      <c r="Q413" s="350"/>
      <c r="R413" s="350"/>
    </row>
    <row r="414" spans="1:23" ht="15.75" hidden="1" customHeight="1" outlineLevel="1" x14ac:dyDescent="0.25">
      <c r="A414" s="165"/>
      <c r="B414" s="304" t="s">
        <v>394</v>
      </c>
      <c r="C414" s="253" t="s">
        <v>9</v>
      </c>
      <c r="D414" s="163"/>
      <c r="E414" s="186"/>
      <c r="F414" s="187">
        <f>E414*D414</f>
        <v>0</v>
      </c>
      <c r="G414" s="246"/>
      <c r="I414" s="350"/>
      <c r="J414" s="350"/>
      <c r="K414" s="350"/>
      <c r="L414" s="350"/>
      <c r="M414" s="350"/>
      <c r="N414" s="350"/>
    </row>
    <row r="415" spans="1:23" ht="39" hidden="1" outlineLevel="1" x14ac:dyDescent="0.25">
      <c r="B415" s="305" t="s">
        <v>407</v>
      </c>
      <c r="C415" s="253"/>
      <c r="E415" s="187"/>
      <c r="F415" s="214">
        <f>IF(F414&lt;&gt;0,"A",0)</f>
        <v>0</v>
      </c>
      <c r="G415" s="248"/>
      <c r="I415" s="350"/>
      <c r="J415" s="350"/>
      <c r="K415" s="350"/>
      <c r="L415" s="350"/>
      <c r="M415" s="350"/>
      <c r="N415" s="350"/>
    </row>
    <row r="416" spans="1:23" ht="15.75" hidden="1" customHeight="1" outlineLevel="1" x14ac:dyDescent="0.25">
      <c r="A416" s="165"/>
      <c r="B416" s="304" t="s">
        <v>395</v>
      </c>
      <c r="C416" s="253" t="s">
        <v>13</v>
      </c>
      <c r="D416" s="163"/>
      <c r="E416" s="186"/>
      <c r="F416" s="187">
        <f>E416*D416</f>
        <v>0</v>
      </c>
      <c r="G416" s="246"/>
      <c r="I416" s="350"/>
      <c r="J416" s="350"/>
      <c r="K416" s="350"/>
      <c r="L416" s="350"/>
      <c r="M416" s="350"/>
      <c r="N416" s="350"/>
    </row>
    <row r="417" spans="1:14" ht="64.5" hidden="1" outlineLevel="1" x14ac:dyDescent="0.25">
      <c r="B417" s="305" t="s">
        <v>408</v>
      </c>
      <c r="C417" s="253"/>
      <c r="E417" s="187"/>
      <c r="F417" s="214">
        <f>IF(F416&lt;&gt;0,"A",0)</f>
        <v>0</v>
      </c>
      <c r="G417" s="248"/>
      <c r="I417" s="350"/>
      <c r="J417" s="350"/>
      <c r="K417" s="350"/>
      <c r="L417" s="350"/>
      <c r="M417" s="350"/>
      <c r="N417" s="350"/>
    </row>
    <row r="418" spans="1:14" ht="15.75" hidden="1" customHeight="1" outlineLevel="1" x14ac:dyDescent="0.25">
      <c r="A418" s="165"/>
      <c r="B418" s="304" t="s">
        <v>510</v>
      </c>
      <c r="C418" s="253" t="s">
        <v>13</v>
      </c>
      <c r="D418" s="163"/>
      <c r="E418" s="186"/>
      <c r="F418" s="187">
        <f>E418*D418</f>
        <v>0</v>
      </c>
      <c r="G418" s="246"/>
      <c r="I418" s="350"/>
      <c r="J418" s="350"/>
      <c r="K418" s="350"/>
      <c r="L418" s="350"/>
      <c r="M418" s="350"/>
      <c r="N418" s="350"/>
    </row>
    <row r="419" spans="1:14" ht="54" hidden="1" customHeight="1" outlineLevel="1" x14ac:dyDescent="0.25">
      <c r="B419" s="305" t="s">
        <v>391</v>
      </c>
      <c r="C419" s="253"/>
      <c r="E419" s="187"/>
      <c r="F419" s="214">
        <f>IF(F418&lt;&gt;0,"A",0)</f>
        <v>0</v>
      </c>
      <c r="G419" s="247"/>
      <c r="I419" s="350"/>
      <c r="J419" s="350"/>
      <c r="K419" s="350"/>
      <c r="L419" s="350"/>
      <c r="M419" s="350"/>
      <c r="N419" s="350"/>
    </row>
    <row r="420" spans="1:14" ht="15.75" hidden="1" customHeight="1" outlineLevel="1" x14ac:dyDescent="0.25">
      <c r="A420" s="165"/>
      <c r="B420" s="304" t="s">
        <v>511</v>
      </c>
      <c r="C420" s="253" t="s">
        <v>13</v>
      </c>
      <c r="D420" s="163"/>
      <c r="E420" s="186"/>
      <c r="F420" s="187">
        <f>E420*D420</f>
        <v>0</v>
      </c>
      <c r="G420" s="246"/>
      <c r="I420" s="350"/>
      <c r="J420" s="350"/>
      <c r="K420" s="350"/>
      <c r="L420" s="350"/>
      <c r="M420" s="350"/>
      <c r="N420" s="350"/>
    </row>
    <row r="421" spans="1:14" ht="64.5" hidden="1" outlineLevel="1" x14ac:dyDescent="0.25">
      <c r="B421" s="305" t="s">
        <v>512</v>
      </c>
      <c r="C421" s="253"/>
      <c r="E421" s="187"/>
      <c r="F421" s="214">
        <f>IF(F420&lt;&gt;0,"A",0)</f>
        <v>0</v>
      </c>
      <c r="G421" s="247"/>
      <c r="I421" s="350"/>
      <c r="J421" s="350"/>
      <c r="K421" s="350"/>
      <c r="L421" s="350"/>
      <c r="M421" s="350"/>
      <c r="N421" s="350"/>
    </row>
    <row r="422" spans="1:14" ht="15.75" hidden="1" outlineLevel="1" x14ac:dyDescent="0.25">
      <c r="A422" s="165"/>
      <c r="B422" s="348" t="s">
        <v>401</v>
      </c>
      <c r="C422" s="253" t="s">
        <v>17</v>
      </c>
      <c r="D422" s="163"/>
      <c r="E422" s="164"/>
      <c r="F422" s="187">
        <f>E422*D422</f>
        <v>0</v>
      </c>
      <c r="G422" s="246"/>
      <c r="I422" s="350"/>
      <c r="J422" s="350"/>
      <c r="K422" s="350"/>
      <c r="L422" s="350"/>
      <c r="M422" s="350"/>
      <c r="N422" s="350"/>
    </row>
    <row r="423" spans="1:14" ht="51.75" hidden="1" outlineLevel="1" x14ac:dyDescent="0.25">
      <c r="B423" s="349" t="s">
        <v>513</v>
      </c>
      <c r="C423" s="220"/>
      <c r="F423" s="214">
        <f>IF(F422&lt;&gt;0,"A",0)</f>
        <v>0</v>
      </c>
      <c r="G423" s="247"/>
      <c r="I423" s="350"/>
      <c r="J423" s="350"/>
      <c r="K423" s="350"/>
      <c r="L423" s="350"/>
      <c r="M423" s="350"/>
      <c r="N423" s="350"/>
    </row>
    <row r="424" spans="1:14" ht="15.75" hidden="1" customHeight="1" outlineLevel="1" x14ac:dyDescent="0.25">
      <c r="A424" s="165"/>
      <c r="B424" s="348" t="s">
        <v>36</v>
      </c>
      <c r="C424" s="253" t="s">
        <v>9</v>
      </c>
      <c r="D424" s="163"/>
      <c r="E424" s="164"/>
      <c r="F424" s="187">
        <f>E424*D424</f>
        <v>0</v>
      </c>
      <c r="G424" s="246"/>
      <c r="I424" s="350"/>
      <c r="J424" s="350"/>
      <c r="K424" s="350"/>
      <c r="L424" s="350"/>
      <c r="M424" s="350"/>
      <c r="N424" s="350"/>
    </row>
    <row r="425" spans="1:14" ht="64.5" hidden="1" outlineLevel="1" x14ac:dyDescent="0.25">
      <c r="B425" s="349" t="s">
        <v>402</v>
      </c>
      <c r="C425"/>
      <c r="F425" s="214">
        <f>IF(F424&lt;&gt;0,"A",0)</f>
        <v>0</v>
      </c>
      <c r="G425" s="247"/>
      <c r="I425" s="350"/>
      <c r="J425" s="350"/>
      <c r="K425" s="350"/>
      <c r="L425" s="350"/>
      <c r="M425" s="350"/>
      <c r="N425" s="350"/>
    </row>
    <row r="426" spans="1:14" ht="15.75" hidden="1" customHeight="1" outlineLevel="1" x14ac:dyDescent="0.25">
      <c r="A426" s="165"/>
      <c r="B426" s="348" t="s">
        <v>403</v>
      </c>
      <c r="C426" s="253" t="s">
        <v>13</v>
      </c>
      <c r="D426" s="163"/>
      <c r="E426" s="164"/>
      <c r="F426" s="187">
        <f>E426*D426</f>
        <v>0</v>
      </c>
      <c r="G426" s="246"/>
      <c r="I426" s="350"/>
      <c r="J426" s="350"/>
      <c r="K426" s="350"/>
      <c r="L426" s="350"/>
      <c r="M426" s="350"/>
      <c r="N426" s="350"/>
    </row>
    <row r="427" spans="1:14" ht="39" hidden="1" outlineLevel="1" x14ac:dyDescent="0.25">
      <c r="B427" s="349" t="s">
        <v>514</v>
      </c>
      <c r="C427" s="253"/>
      <c r="F427" s="214">
        <f>IF(F426&lt;&gt;0,"A",0)</f>
        <v>0</v>
      </c>
      <c r="G427" s="247"/>
      <c r="I427" s="350"/>
      <c r="J427" s="350"/>
      <c r="K427" s="350"/>
      <c r="L427" s="350"/>
      <c r="M427" s="350"/>
      <c r="N427" s="350"/>
    </row>
    <row r="428" spans="1:14" ht="15.75" hidden="1" customHeight="1" outlineLevel="1" x14ac:dyDescent="0.25">
      <c r="A428" s="165"/>
      <c r="B428" s="304" t="s">
        <v>389</v>
      </c>
      <c r="C428" s="253" t="s">
        <v>9</v>
      </c>
      <c r="D428" s="163"/>
      <c r="E428" s="186"/>
      <c r="F428" s="187">
        <f>E428*D428</f>
        <v>0</v>
      </c>
      <c r="G428" s="246"/>
      <c r="I428" s="350"/>
      <c r="J428" s="350"/>
      <c r="K428" s="350"/>
      <c r="L428" s="350"/>
      <c r="M428" s="350"/>
      <c r="N428" s="350"/>
    </row>
    <row r="429" spans="1:14" ht="39" hidden="1" outlineLevel="1" x14ac:dyDescent="0.25">
      <c r="B429" s="305" t="s">
        <v>393</v>
      </c>
      <c r="C429" s="253"/>
      <c r="E429" s="187"/>
      <c r="F429" s="214">
        <f>IF(F428&lt;&gt;0,"A",0)</f>
        <v>0</v>
      </c>
      <c r="G429" s="248"/>
      <c r="I429" s="350"/>
      <c r="J429" s="350"/>
      <c r="K429" s="350"/>
      <c r="L429" s="350"/>
      <c r="M429" s="350"/>
      <c r="N429" s="350"/>
    </row>
    <row r="430" spans="1:14" ht="15.75" hidden="1" customHeight="1" outlineLevel="1" x14ac:dyDescent="0.25">
      <c r="A430" s="165"/>
      <c r="B430" s="304" t="s">
        <v>415</v>
      </c>
      <c r="C430" s="253" t="s">
        <v>9</v>
      </c>
      <c r="D430" s="163"/>
      <c r="E430" s="186"/>
      <c r="F430" s="187">
        <f>E430*D430</f>
        <v>0</v>
      </c>
      <c r="G430" s="246"/>
      <c r="I430" s="350"/>
      <c r="J430" s="350"/>
      <c r="K430" s="350"/>
      <c r="L430" s="350"/>
      <c r="M430" s="350"/>
      <c r="N430" s="350"/>
    </row>
    <row r="431" spans="1:14" ht="26.25" hidden="1" outlineLevel="1" x14ac:dyDescent="0.25">
      <c r="B431" s="305" t="s">
        <v>414</v>
      </c>
      <c r="C431" s="253"/>
      <c r="E431" s="187"/>
      <c r="F431" s="214">
        <f>IF(F430&lt;&gt;0,"A",0)</f>
        <v>0</v>
      </c>
      <c r="G431" s="248"/>
      <c r="I431" s="350"/>
      <c r="J431" s="350"/>
      <c r="K431" s="350"/>
      <c r="L431" s="350"/>
      <c r="M431" s="350"/>
      <c r="N431" s="350"/>
    </row>
    <row r="432" spans="1:14" ht="15.75" hidden="1" outlineLevel="1" x14ac:dyDescent="0.25">
      <c r="A432" s="165"/>
      <c r="B432" s="169" t="s">
        <v>411</v>
      </c>
      <c r="C432" s="253" t="s">
        <v>9</v>
      </c>
      <c r="D432" s="163"/>
      <c r="E432" s="186"/>
      <c r="F432" s="187">
        <f>E432*D432</f>
        <v>0</v>
      </c>
      <c r="G432" s="246"/>
      <c r="I432" s="350"/>
      <c r="J432" s="350"/>
      <c r="K432" s="350"/>
      <c r="L432" s="350"/>
      <c r="M432" s="350"/>
      <c r="N432" s="350"/>
    </row>
    <row r="433" spans="1:23" ht="26.25" hidden="1" outlineLevel="1" x14ac:dyDescent="0.25">
      <c r="B433" s="170" t="s">
        <v>412</v>
      </c>
      <c r="C433"/>
      <c r="E433" s="187"/>
      <c r="F433" s="214">
        <f>IF(F432&lt;&gt;0,"A",0)</f>
        <v>0</v>
      </c>
      <c r="G433" s="247"/>
      <c r="I433" s="350"/>
      <c r="J433" s="350"/>
      <c r="K433" s="350"/>
      <c r="L433" s="350"/>
      <c r="M433" s="350"/>
      <c r="N433" s="350"/>
    </row>
    <row r="434" spans="1:23" s="1" customFormat="1" ht="18" customHeight="1" collapsed="1" x14ac:dyDescent="0.25">
      <c r="A434" s="137"/>
      <c r="B434" s="364" t="s">
        <v>388</v>
      </c>
      <c r="C434" s="365"/>
      <c r="D434" s="365"/>
      <c r="E434" s="365"/>
      <c r="F434" s="212">
        <f>IF(SUM(F435:F454)&lt;&gt;0,"A",0)</f>
        <v>0</v>
      </c>
      <c r="G434" s="242"/>
      <c r="H434" s="287"/>
      <c r="I434" s="350"/>
      <c r="J434" s="350"/>
      <c r="K434" s="350"/>
      <c r="L434" s="350"/>
      <c r="M434" s="350"/>
      <c r="N434" s="350"/>
      <c r="O434" s="287"/>
      <c r="P434" s="287"/>
      <c r="Q434" s="287"/>
      <c r="R434" s="287"/>
      <c r="S434" s="287"/>
      <c r="T434" s="287"/>
      <c r="U434" s="287"/>
      <c r="V434" s="287"/>
      <c r="W434" s="287"/>
    </row>
    <row r="435" spans="1:23" ht="15.75" hidden="1" outlineLevel="1" x14ac:dyDescent="0.25">
      <c r="A435" s="165"/>
      <c r="B435" s="348" t="s">
        <v>416</v>
      </c>
      <c r="C435" s="258" t="s">
        <v>13</v>
      </c>
      <c r="D435" s="163"/>
      <c r="E435" s="186"/>
      <c r="F435" s="187">
        <f>E435*D435</f>
        <v>0</v>
      </c>
      <c r="G435" s="246"/>
      <c r="I435" s="350"/>
      <c r="J435" s="350"/>
      <c r="K435" s="350"/>
      <c r="L435" s="350"/>
      <c r="M435" s="350"/>
      <c r="N435" s="350"/>
    </row>
    <row r="436" spans="1:23" ht="69.75" hidden="1" customHeight="1" outlineLevel="1" x14ac:dyDescent="0.25">
      <c r="B436" s="349" t="s">
        <v>423</v>
      </c>
      <c r="C436"/>
      <c r="E436" s="187"/>
      <c r="F436" s="214">
        <f>IF(F435&lt;&gt;0,"A",0)</f>
        <v>0</v>
      </c>
      <c r="G436" s="247"/>
      <c r="I436" s="350"/>
      <c r="J436" s="350"/>
      <c r="K436" s="350"/>
      <c r="L436" s="350"/>
      <c r="M436" s="350"/>
      <c r="N436" s="350"/>
      <c r="O436" s="350"/>
      <c r="P436" s="350"/>
      <c r="Q436" s="350"/>
      <c r="R436" s="350"/>
    </row>
    <row r="437" spans="1:23" ht="15.75" hidden="1" outlineLevel="1" x14ac:dyDescent="0.25">
      <c r="A437" s="165"/>
      <c r="B437" s="348" t="s">
        <v>417</v>
      </c>
      <c r="C437" s="258" t="s">
        <v>13</v>
      </c>
      <c r="D437" s="163"/>
      <c r="E437" s="186"/>
      <c r="F437" s="187">
        <f>E437*D437</f>
        <v>0</v>
      </c>
      <c r="G437" s="246"/>
      <c r="I437" s="350"/>
      <c r="J437" s="350"/>
      <c r="K437" s="350"/>
      <c r="L437" s="350"/>
      <c r="M437" s="350"/>
      <c r="N437" s="350"/>
    </row>
    <row r="438" spans="1:23" ht="39" hidden="1" outlineLevel="1" x14ac:dyDescent="0.25">
      <c r="B438" s="349" t="s">
        <v>424</v>
      </c>
      <c r="C438"/>
      <c r="E438" s="187"/>
      <c r="F438" s="214">
        <f>IF(F437&lt;&gt;0,"A",0)</f>
        <v>0</v>
      </c>
      <c r="G438" s="247"/>
      <c r="I438" s="350"/>
      <c r="J438" s="350"/>
      <c r="K438" s="350"/>
      <c r="L438" s="350"/>
      <c r="M438" s="350"/>
      <c r="N438" s="350"/>
    </row>
    <row r="439" spans="1:23" ht="15.75" hidden="1" outlineLevel="1" x14ac:dyDescent="0.25">
      <c r="A439" s="165"/>
      <c r="B439" s="348" t="s">
        <v>418</v>
      </c>
      <c r="C439" s="258" t="s">
        <v>13</v>
      </c>
      <c r="D439" s="163"/>
      <c r="E439" s="186"/>
      <c r="F439" s="187">
        <f>E439*D439</f>
        <v>0</v>
      </c>
      <c r="G439" s="246"/>
      <c r="I439" s="350"/>
      <c r="J439" s="350"/>
      <c r="K439" s="350"/>
      <c r="L439" s="350"/>
      <c r="M439" s="350"/>
      <c r="N439" s="350"/>
    </row>
    <row r="440" spans="1:23" ht="27.75" hidden="1" customHeight="1" outlineLevel="1" x14ac:dyDescent="0.25">
      <c r="B440" s="349" t="s">
        <v>427</v>
      </c>
      <c r="C440"/>
      <c r="E440" s="187"/>
      <c r="F440" s="214">
        <f>IF(F439&lt;&gt;0,"A",0)</f>
        <v>0</v>
      </c>
      <c r="G440" s="247"/>
      <c r="I440" s="350"/>
      <c r="J440" s="350"/>
      <c r="K440" s="350"/>
      <c r="L440" s="350"/>
      <c r="M440" s="350"/>
      <c r="N440" s="350"/>
    </row>
    <row r="441" spans="1:23" ht="15.75" hidden="1" outlineLevel="1" x14ac:dyDescent="0.25">
      <c r="A441" s="165"/>
      <c r="B441" s="348" t="s">
        <v>419</v>
      </c>
      <c r="C441" s="258" t="s">
        <v>13</v>
      </c>
      <c r="D441" s="163"/>
      <c r="E441" s="186"/>
      <c r="F441" s="187">
        <f>E441*D441</f>
        <v>0</v>
      </c>
      <c r="G441" s="246"/>
      <c r="I441" s="350"/>
      <c r="J441" s="350"/>
      <c r="K441" s="350"/>
      <c r="L441" s="350"/>
      <c r="M441" s="350"/>
      <c r="N441" s="350"/>
    </row>
    <row r="442" spans="1:23" ht="39" hidden="1" outlineLevel="1" x14ac:dyDescent="0.25">
      <c r="B442" s="305" t="s">
        <v>428</v>
      </c>
      <c r="C442" s="253"/>
      <c r="E442" s="187"/>
      <c r="F442" s="214">
        <f>IF(F441&lt;&gt;0,"A",0)</f>
        <v>0</v>
      </c>
      <c r="G442" s="247"/>
      <c r="I442" s="350"/>
      <c r="J442" s="350"/>
      <c r="K442" s="350"/>
      <c r="L442" s="350"/>
      <c r="M442" s="350"/>
      <c r="N442" s="350"/>
    </row>
    <row r="443" spans="1:23" ht="15.75" hidden="1" outlineLevel="1" x14ac:dyDescent="0.25">
      <c r="A443" s="165"/>
      <c r="B443" s="348" t="s">
        <v>420</v>
      </c>
      <c r="C443" s="258" t="s">
        <v>13</v>
      </c>
      <c r="D443" s="163"/>
      <c r="E443" s="186"/>
      <c r="F443" s="187">
        <f>E443*D443</f>
        <v>0</v>
      </c>
      <c r="G443" s="246"/>
      <c r="I443" s="350"/>
      <c r="J443" s="350"/>
      <c r="K443" s="350"/>
      <c r="L443" s="350"/>
      <c r="M443" s="350"/>
      <c r="N443" s="350"/>
    </row>
    <row r="444" spans="1:23" ht="30" hidden="1" customHeight="1" outlineLevel="1" x14ac:dyDescent="0.25">
      <c r="B444" s="305" t="s">
        <v>429</v>
      </c>
      <c r="C444" s="253"/>
      <c r="E444" s="187"/>
      <c r="F444" s="214">
        <f>IF(F443&lt;&gt;0,"A",0)</f>
        <v>0</v>
      </c>
      <c r="G444" s="247"/>
      <c r="I444" s="350"/>
      <c r="J444" s="350"/>
      <c r="K444" s="350"/>
      <c r="L444" s="350"/>
      <c r="M444" s="350"/>
      <c r="N444" s="350"/>
    </row>
    <row r="445" spans="1:23" ht="15.75" hidden="1" outlineLevel="1" x14ac:dyDescent="0.25">
      <c r="A445" s="166"/>
      <c r="B445" s="304" t="s">
        <v>430</v>
      </c>
      <c r="C445" s="253" t="s">
        <v>1</v>
      </c>
      <c r="D445" s="163"/>
      <c r="E445" s="164"/>
      <c r="F445" s="187">
        <f>E445*D445</f>
        <v>0</v>
      </c>
      <c r="G445" s="246"/>
    </row>
    <row r="446" spans="1:23" ht="26.25" hidden="1" outlineLevel="1" x14ac:dyDescent="0.25">
      <c r="B446" s="305" t="s">
        <v>431</v>
      </c>
      <c r="C446" s="253"/>
      <c r="F446" s="214">
        <f>IF(F445&lt;&gt;0,"A",0)</f>
        <v>0</v>
      </c>
      <c r="G446" s="250"/>
    </row>
    <row r="447" spans="1:23" ht="15.75" hidden="1" customHeight="1" outlineLevel="1" x14ac:dyDescent="0.25">
      <c r="A447" s="165"/>
      <c r="B447" s="304" t="s">
        <v>425</v>
      </c>
      <c r="C447" s="253" t="s">
        <v>9</v>
      </c>
      <c r="D447" s="163"/>
      <c r="E447" s="186"/>
      <c r="F447" s="187">
        <f>E447*D447</f>
        <v>0</v>
      </c>
      <c r="G447" s="246"/>
      <c r="I447" s="350"/>
      <c r="J447" s="350"/>
      <c r="K447" s="350"/>
      <c r="L447" s="350"/>
      <c r="M447" s="350"/>
      <c r="N447" s="350"/>
    </row>
    <row r="448" spans="1:23" ht="29.25" hidden="1" customHeight="1" outlineLevel="1" x14ac:dyDescent="0.25">
      <c r="B448" s="305" t="s">
        <v>517</v>
      </c>
      <c r="C448" s="253"/>
      <c r="E448" s="187"/>
      <c r="F448" s="214">
        <f>IF(F447&lt;&gt;0,"A",0)</f>
        <v>0</v>
      </c>
      <c r="G448" s="248"/>
      <c r="I448" s="350"/>
      <c r="J448" s="350"/>
      <c r="K448" s="350"/>
      <c r="L448" s="350"/>
      <c r="M448" s="350"/>
      <c r="N448" s="350"/>
    </row>
    <row r="449" spans="1:23" ht="15.75" hidden="1" customHeight="1" outlineLevel="1" x14ac:dyDescent="0.25">
      <c r="A449" s="165"/>
      <c r="B449" s="304" t="s">
        <v>426</v>
      </c>
      <c r="C449" s="253" t="s">
        <v>9</v>
      </c>
      <c r="D449" s="163"/>
      <c r="E449" s="186"/>
      <c r="F449" s="187">
        <f>E449*D449</f>
        <v>0</v>
      </c>
      <c r="G449" s="246"/>
      <c r="I449" s="350"/>
      <c r="J449" s="350"/>
      <c r="K449" s="350"/>
      <c r="L449" s="350"/>
      <c r="M449" s="350"/>
      <c r="N449" s="350"/>
    </row>
    <row r="450" spans="1:23" ht="26.25" hidden="1" outlineLevel="1" x14ac:dyDescent="0.25">
      <c r="B450" s="305" t="s">
        <v>414</v>
      </c>
      <c r="C450" s="253"/>
      <c r="E450" s="187"/>
      <c r="F450" s="214">
        <f>IF(F449&lt;&gt;0,"A",0)</f>
        <v>0</v>
      </c>
      <c r="G450" s="248"/>
      <c r="I450" s="350"/>
      <c r="J450" s="350"/>
      <c r="K450" s="350"/>
      <c r="L450" s="350"/>
      <c r="M450" s="350"/>
      <c r="N450" s="350"/>
    </row>
    <row r="451" spans="1:23" ht="15.75" hidden="1" outlineLevel="1" x14ac:dyDescent="0.25">
      <c r="A451" s="165"/>
      <c r="B451" s="304" t="s">
        <v>411</v>
      </c>
      <c r="C451" s="253" t="s">
        <v>9</v>
      </c>
      <c r="D451" s="163"/>
      <c r="E451" s="186"/>
      <c r="F451" s="187">
        <f>E451*D451</f>
        <v>0</v>
      </c>
      <c r="G451" s="246"/>
      <c r="I451" s="350"/>
      <c r="J451" s="350"/>
      <c r="K451" s="350"/>
      <c r="L451" s="350"/>
      <c r="M451" s="350"/>
      <c r="N451" s="350"/>
    </row>
    <row r="452" spans="1:23" ht="26.25" hidden="1" outlineLevel="1" x14ac:dyDescent="0.25">
      <c r="B452" s="305" t="s">
        <v>412</v>
      </c>
      <c r="C452"/>
      <c r="E452" s="187"/>
      <c r="F452" s="214">
        <f>IF(F451&lt;&gt;0,"A",0)</f>
        <v>0</v>
      </c>
      <c r="G452" s="247"/>
      <c r="I452" s="350"/>
      <c r="J452" s="350"/>
      <c r="K452" s="350"/>
      <c r="L452" s="350"/>
      <c r="M452" s="350"/>
      <c r="N452" s="350"/>
    </row>
    <row r="453" spans="1:23" ht="15.75" hidden="1" customHeight="1" outlineLevel="1" x14ac:dyDescent="0.25">
      <c r="A453" s="165"/>
      <c r="B453" s="194" t="s">
        <v>433</v>
      </c>
      <c r="C453" s="258" t="s">
        <v>13</v>
      </c>
      <c r="D453" s="163"/>
      <c r="E453" s="186"/>
      <c r="F453" s="187">
        <f>E453*D453</f>
        <v>0</v>
      </c>
      <c r="G453" s="246"/>
      <c r="I453" s="350"/>
      <c r="J453" s="350"/>
      <c r="K453" s="350"/>
      <c r="L453" s="350"/>
      <c r="M453" s="350"/>
      <c r="N453" s="350"/>
    </row>
    <row r="454" spans="1:23" ht="26.25" hidden="1" customHeight="1" outlineLevel="1" x14ac:dyDescent="0.25">
      <c r="B454" s="195" t="s">
        <v>434</v>
      </c>
      <c r="C454"/>
      <c r="E454" s="187"/>
      <c r="F454" s="214">
        <f>IF(F453&lt;&gt;0,"A",0)</f>
        <v>0</v>
      </c>
      <c r="G454" s="247"/>
      <c r="I454" s="350"/>
      <c r="J454" s="350"/>
      <c r="K454" s="350"/>
      <c r="L454" s="350"/>
      <c r="M454" s="350"/>
      <c r="N454" s="350"/>
    </row>
    <row r="455" spans="1:23" ht="25.5" hidden="1" customHeight="1" outlineLevel="1" x14ac:dyDescent="0.25">
      <c r="A455" s="139" t="s">
        <v>33</v>
      </c>
      <c r="B455" s="356" t="s">
        <v>432</v>
      </c>
      <c r="C455" s="356"/>
      <c r="D455" s="356"/>
      <c r="E455" s="356"/>
      <c r="F455" s="215">
        <f>IF(F434&lt;&gt;0,"A",0)</f>
        <v>0</v>
      </c>
      <c r="H455" s="218"/>
      <c r="I455" s="350"/>
      <c r="J455" s="350"/>
      <c r="K455" s="350"/>
      <c r="L455" s="350"/>
      <c r="M455" s="350"/>
      <c r="N455" s="350"/>
    </row>
    <row r="456" spans="1:23" s="1" customFormat="1" ht="18" customHeight="1" collapsed="1" x14ac:dyDescent="0.25">
      <c r="A456" s="137"/>
      <c r="B456" s="364" t="s">
        <v>422</v>
      </c>
      <c r="C456" s="365"/>
      <c r="D456" s="365"/>
      <c r="E456" s="365"/>
      <c r="F456" s="212">
        <f>IF(SUM(F457:F464)&lt;&gt;0,"A",0)</f>
        <v>0</v>
      </c>
      <c r="G456" s="242"/>
      <c r="H456" s="352"/>
      <c r="I456" s="350"/>
      <c r="J456" s="350"/>
      <c r="K456" s="350"/>
      <c r="L456" s="350"/>
      <c r="M456" s="350"/>
      <c r="N456" s="350"/>
      <c r="O456" s="352"/>
      <c r="P456" s="352"/>
      <c r="Q456" s="352"/>
      <c r="R456" s="352"/>
      <c r="S456" s="352"/>
      <c r="T456" s="352"/>
      <c r="U456" s="352"/>
      <c r="V456" s="352"/>
      <c r="W456" s="352"/>
    </row>
    <row r="457" spans="1:23" ht="15.75" hidden="1" customHeight="1" outlineLevel="1" x14ac:dyDescent="0.25">
      <c r="A457" s="165"/>
      <c r="B457" s="348" t="s">
        <v>396</v>
      </c>
      <c r="C457" s="253" t="s">
        <v>9</v>
      </c>
      <c r="D457" s="163"/>
      <c r="E457" s="164"/>
      <c r="F457" s="187">
        <f>E457*D457</f>
        <v>0</v>
      </c>
      <c r="G457" s="246"/>
      <c r="I457" s="350"/>
      <c r="J457" s="350"/>
      <c r="K457" s="350"/>
      <c r="L457" s="350"/>
      <c r="M457" s="350"/>
      <c r="N457" s="350"/>
    </row>
    <row r="458" spans="1:23" ht="26.25" hidden="1" outlineLevel="1" x14ac:dyDescent="0.25">
      <c r="B458" s="349" t="s">
        <v>515</v>
      </c>
      <c r="C458" s="253"/>
      <c r="F458" s="214">
        <f>IF(F457&lt;&gt;0,"A",0)</f>
        <v>0</v>
      </c>
      <c r="G458" s="247"/>
      <c r="I458" s="350"/>
      <c r="J458" s="350"/>
      <c r="K458" s="350"/>
      <c r="L458" s="350"/>
      <c r="M458" s="350"/>
      <c r="N458" s="350"/>
    </row>
    <row r="459" spans="1:23" ht="15.75" hidden="1" customHeight="1" outlineLevel="1" x14ac:dyDescent="0.25">
      <c r="A459" s="165"/>
      <c r="B459" s="348" t="s">
        <v>397</v>
      </c>
      <c r="C459" s="253" t="s">
        <v>35</v>
      </c>
      <c r="D459" s="163"/>
      <c r="E459" s="164"/>
      <c r="F459" s="187">
        <f>E459*D459</f>
        <v>0</v>
      </c>
      <c r="G459" s="246"/>
      <c r="I459" s="350"/>
      <c r="J459" s="350"/>
      <c r="K459" s="350"/>
      <c r="L459" s="350"/>
      <c r="M459" s="350"/>
      <c r="N459" s="350"/>
    </row>
    <row r="460" spans="1:23" ht="28.5" hidden="1" customHeight="1" outlineLevel="1" x14ac:dyDescent="0.25">
      <c r="B460" s="349" t="s">
        <v>399</v>
      </c>
      <c r="C460" s="253"/>
      <c r="F460" s="214">
        <f>IF(F459&lt;&gt;0,"A",0)</f>
        <v>0</v>
      </c>
      <c r="G460" s="247"/>
      <c r="I460" s="350"/>
      <c r="J460" s="350"/>
      <c r="K460" s="350"/>
      <c r="L460" s="350"/>
      <c r="M460" s="350"/>
      <c r="N460" s="350"/>
    </row>
    <row r="461" spans="1:23" ht="15.75" hidden="1" customHeight="1" outlineLevel="1" x14ac:dyDescent="0.25">
      <c r="A461" s="165"/>
      <c r="B461" s="348" t="s">
        <v>398</v>
      </c>
      <c r="C461" s="253" t="s">
        <v>17</v>
      </c>
      <c r="D461" s="163"/>
      <c r="E461" s="164"/>
      <c r="F461" s="187">
        <f>E461*D461</f>
        <v>0</v>
      </c>
      <c r="G461" s="246"/>
      <c r="I461" s="350"/>
      <c r="J461" s="350"/>
      <c r="K461" s="350"/>
      <c r="L461" s="350"/>
      <c r="M461" s="350"/>
      <c r="N461" s="350"/>
    </row>
    <row r="462" spans="1:23" ht="54" hidden="1" outlineLevel="1" x14ac:dyDescent="0.25">
      <c r="B462" s="349" t="s">
        <v>413</v>
      </c>
      <c r="C462" s="253"/>
      <c r="F462" s="214">
        <f>IF(F461&lt;&gt;0,"A",0)</f>
        <v>0</v>
      </c>
      <c r="G462" s="247"/>
      <c r="I462" s="350"/>
      <c r="J462" s="350"/>
      <c r="K462" s="350"/>
      <c r="L462" s="350"/>
      <c r="M462" s="350"/>
      <c r="N462" s="350"/>
    </row>
    <row r="463" spans="1:23" ht="15.75" hidden="1" customHeight="1" outlineLevel="1" x14ac:dyDescent="0.25">
      <c r="A463" s="165"/>
      <c r="B463" s="348" t="s">
        <v>403</v>
      </c>
      <c r="C463" s="253" t="s">
        <v>13</v>
      </c>
      <c r="D463" s="163"/>
      <c r="E463" s="164"/>
      <c r="F463" s="187">
        <f>E463*D463</f>
        <v>0</v>
      </c>
      <c r="G463" s="246"/>
      <c r="I463" s="350"/>
      <c r="J463" s="350"/>
      <c r="K463" s="350"/>
      <c r="L463" s="350"/>
      <c r="M463" s="350"/>
      <c r="N463" s="350"/>
    </row>
    <row r="464" spans="1:23" ht="39" hidden="1" outlineLevel="1" x14ac:dyDescent="0.25">
      <c r="B464" s="349" t="s">
        <v>514</v>
      </c>
      <c r="C464" s="253"/>
      <c r="F464" s="214">
        <f>IF(F463&lt;&gt;0,"A",0)</f>
        <v>0</v>
      </c>
      <c r="G464" s="247"/>
      <c r="I464" s="350"/>
      <c r="J464" s="350"/>
      <c r="K464" s="350"/>
      <c r="L464" s="350"/>
      <c r="M464" s="350"/>
      <c r="N464" s="350"/>
    </row>
    <row r="465" spans="1:23" x14ac:dyDescent="0.25">
      <c r="A465" s="295"/>
      <c r="B465" s="294"/>
      <c r="C465" s="294"/>
      <c r="D465" s="291"/>
      <c r="E465" s="292"/>
      <c r="F465" s="292"/>
      <c r="I465" s="350"/>
      <c r="J465" s="350"/>
      <c r="K465" s="350"/>
      <c r="L465" s="350"/>
      <c r="M465" s="350"/>
      <c r="N465" s="350"/>
    </row>
    <row r="466" spans="1:23" s="1" customFormat="1" ht="16.5" thickBot="1" x14ac:dyDescent="0.3">
      <c r="A466" s="217"/>
      <c r="B466" s="159"/>
      <c r="C466" s="220"/>
      <c r="D466" s="156"/>
      <c r="E466" s="157"/>
      <c r="F466" s="157"/>
      <c r="G466" s="240"/>
      <c r="H466" s="9"/>
      <c r="I466" s="350"/>
      <c r="J466" s="350"/>
      <c r="K466" s="350"/>
      <c r="L466" s="350"/>
      <c r="M466" s="350"/>
      <c r="N466" s="350"/>
      <c r="O466" s="9"/>
      <c r="P466" s="9"/>
      <c r="Q466" s="9"/>
      <c r="R466" s="9"/>
      <c r="S466" s="9"/>
      <c r="T466" s="9"/>
      <c r="U466" s="9"/>
      <c r="V466" s="9"/>
      <c r="W466" s="9"/>
    </row>
    <row r="467" spans="1:23" s="1" customFormat="1" ht="21.75" thickBot="1" x14ac:dyDescent="0.3">
      <c r="A467" s="362" t="s">
        <v>120</v>
      </c>
      <c r="B467" s="363"/>
      <c r="C467" s="363"/>
      <c r="D467" s="363"/>
      <c r="E467" s="363"/>
      <c r="F467" s="211">
        <f>IF(MAX(F471:F513)&lt;&gt;0,"A",0)</f>
        <v>0</v>
      </c>
      <c r="G467" s="241"/>
      <c r="H467" s="9"/>
      <c r="I467" s="9"/>
      <c r="J467" s="9"/>
      <c r="K467" s="9"/>
      <c r="L467" s="9"/>
      <c r="M467" s="9"/>
      <c r="N467" s="9"/>
      <c r="O467" s="9"/>
      <c r="P467" s="9"/>
      <c r="Q467" s="9"/>
      <c r="R467" s="9"/>
      <c r="S467" s="9"/>
      <c r="T467" s="9"/>
      <c r="U467" s="9"/>
      <c r="V467" s="9"/>
      <c r="W467" s="9"/>
    </row>
    <row r="468" spans="1:23" s="1" customFormat="1" ht="15.75" collapsed="1" x14ac:dyDescent="0.25">
      <c r="A468" s="135"/>
      <c r="B468" s="18"/>
      <c r="C468" s="257"/>
      <c r="D468" s="146"/>
      <c r="E468" s="20"/>
      <c r="F468" s="20"/>
      <c r="G468" s="240"/>
      <c r="H468" s="9"/>
      <c r="I468" s="9"/>
      <c r="J468" s="9"/>
      <c r="K468" s="9"/>
      <c r="L468" s="9"/>
      <c r="M468" s="9"/>
      <c r="N468" s="9"/>
      <c r="O468" s="9"/>
      <c r="P468" s="9"/>
      <c r="Q468" s="9"/>
      <c r="R468" s="9"/>
      <c r="S468" s="9"/>
      <c r="T468" s="9"/>
      <c r="U468" s="9"/>
      <c r="V468" s="9"/>
      <c r="W468" s="9"/>
    </row>
    <row r="469" spans="1:23" ht="15.75" hidden="1" customHeight="1" outlineLevel="1" x14ac:dyDescent="0.25">
      <c r="A469" s="166"/>
      <c r="B469" s="171" t="s">
        <v>436</v>
      </c>
      <c r="C469" s="252" t="s">
        <v>2</v>
      </c>
      <c r="D469" s="161"/>
      <c r="E469" s="162"/>
      <c r="F469" s="216">
        <f>E469*D469</f>
        <v>0</v>
      </c>
      <c r="G469" s="243"/>
    </row>
    <row r="470" spans="1:23" ht="64.5" hidden="1" outlineLevel="1" x14ac:dyDescent="0.25">
      <c r="B470" s="170" t="s">
        <v>518</v>
      </c>
      <c r="F470" s="214">
        <f>IF(F469&lt;&gt;0,"A",0)</f>
        <v>0</v>
      </c>
      <c r="G470" s="248"/>
    </row>
    <row r="471" spans="1:23" s="1" customFormat="1" ht="18" customHeight="1" collapsed="1" x14ac:dyDescent="0.25">
      <c r="A471" s="137"/>
      <c r="B471" s="364" t="s">
        <v>454</v>
      </c>
      <c r="C471" s="365"/>
      <c r="D471" s="365"/>
      <c r="E471" s="365"/>
      <c r="F471" s="212">
        <f>IF(SUM(F472:F499)&lt;&gt;0,"A",0)</f>
        <v>0</v>
      </c>
      <c r="G471" s="242"/>
      <c r="H471" s="9"/>
      <c r="I471" s="9"/>
      <c r="J471" s="9"/>
      <c r="K471" s="9"/>
      <c r="L471" s="9"/>
      <c r="M471" s="9"/>
      <c r="N471" s="9"/>
      <c r="O471" s="9"/>
      <c r="P471" s="9"/>
      <c r="Q471" s="9"/>
      <c r="R471" s="9"/>
      <c r="S471" s="9"/>
      <c r="T471" s="9"/>
      <c r="U471" s="9"/>
      <c r="V471" s="9"/>
      <c r="W471" s="9"/>
    </row>
    <row r="472" spans="1:23" ht="15.75" hidden="1" customHeight="1" outlineLevel="1" x14ac:dyDescent="0.25">
      <c r="A472" s="165"/>
      <c r="B472" s="169" t="s">
        <v>437</v>
      </c>
      <c r="C472" s="253" t="s">
        <v>13</v>
      </c>
      <c r="D472" s="163"/>
      <c r="E472" s="186"/>
      <c r="F472" s="187">
        <f>E472*D472</f>
        <v>0</v>
      </c>
      <c r="G472" s="246"/>
    </row>
    <row r="473" spans="1:23" ht="66.75" hidden="1" outlineLevel="1" x14ac:dyDescent="0.25">
      <c r="B473" s="170" t="s">
        <v>449</v>
      </c>
      <c r="C473" s="253"/>
      <c r="E473" s="187"/>
      <c r="F473" s="214">
        <f>IF(F472&lt;&gt;0,"A",0)</f>
        <v>0</v>
      </c>
      <c r="G473" s="247"/>
    </row>
    <row r="474" spans="1:23" ht="15.75" hidden="1" customHeight="1" outlineLevel="1" x14ac:dyDescent="0.25">
      <c r="A474" s="165"/>
      <c r="B474" s="169" t="s">
        <v>438</v>
      </c>
      <c r="C474" s="253" t="s">
        <v>13</v>
      </c>
      <c r="D474" s="163"/>
      <c r="E474" s="186"/>
      <c r="F474" s="187">
        <f>E474*D474</f>
        <v>0</v>
      </c>
      <c r="G474" s="246"/>
    </row>
    <row r="475" spans="1:23" ht="39" hidden="1" outlineLevel="1" x14ac:dyDescent="0.25">
      <c r="B475" s="170" t="s">
        <v>519</v>
      </c>
      <c r="C475" s="253"/>
      <c r="E475" s="187"/>
      <c r="F475" s="214">
        <f>IF(F474&lt;&gt;0,"A",0)</f>
        <v>0</v>
      </c>
      <c r="G475" s="247"/>
    </row>
    <row r="476" spans="1:23" ht="15.75" hidden="1" customHeight="1" outlineLevel="1" x14ac:dyDescent="0.25">
      <c r="A476" s="165"/>
      <c r="B476" s="169" t="s">
        <v>439</v>
      </c>
      <c r="C476" s="253" t="s">
        <v>13</v>
      </c>
      <c r="D476" s="163"/>
      <c r="E476" s="186"/>
      <c r="F476" s="187">
        <f>E476*D476</f>
        <v>0</v>
      </c>
      <c r="G476" s="246"/>
    </row>
    <row r="477" spans="1:23" ht="39" hidden="1" outlineLevel="1" x14ac:dyDescent="0.25">
      <c r="B477" s="170" t="s">
        <v>450</v>
      </c>
      <c r="C477" s="253"/>
      <c r="E477" s="187"/>
      <c r="F477" s="214">
        <f>IF(F476&lt;&gt;0,"A",0)</f>
        <v>0</v>
      </c>
      <c r="G477" s="247"/>
    </row>
    <row r="478" spans="1:23" ht="15.75" hidden="1" customHeight="1" outlineLevel="1" x14ac:dyDescent="0.25">
      <c r="A478" s="165"/>
      <c r="B478" s="169" t="s">
        <v>440</v>
      </c>
      <c r="C478" s="253" t="s">
        <v>13</v>
      </c>
      <c r="D478" s="163"/>
      <c r="E478" s="186"/>
      <c r="F478" s="187">
        <f>E478*D478</f>
        <v>0</v>
      </c>
      <c r="G478" s="246"/>
    </row>
    <row r="479" spans="1:23" ht="39" hidden="1" outlineLevel="1" x14ac:dyDescent="0.25">
      <c r="B479" s="170" t="s">
        <v>451</v>
      </c>
      <c r="C479" s="253"/>
      <c r="E479" s="187"/>
      <c r="F479" s="214">
        <f>IF(F478&lt;&gt;0,"A",0)</f>
        <v>0</v>
      </c>
      <c r="G479" s="247"/>
    </row>
    <row r="480" spans="1:23" ht="15.75" hidden="1" customHeight="1" outlineLevel="1" x14ac:dyDescent="0.25">
      <c r="A480" s="165"/>
      <c r="B480" s="169" t="s">
        <v>441</v>
      </c>
      <c r="C480" s="253" t="s">
        <v>13</v>
      </c>
      <c r="D480" s="163"/>
      <c r="E480" s="186"/>
      <c r="F480" s="187">
        <f t="shared" ref="F480" si="1">E480*D480</f>
        <v>0</v>
      </c>
      <c r="G480" s="246"/>
    </row>
    <row r="481" spans="1:23" ht="64.5" hidden="1" outlineLevel="1" x14ac:dyDescent="0.25">
      <c r="B481" s="170" t="s">
        <v>521</v>
      </c>
      <c r="C481" s="253"/>
      <c r="E481" s="187"/>
      <c r="F481" s="214">
        <f t="shared" ref="F481" si="2">IF(F480&lt;&gt;0,"A",0)</f>
        <v>0</v>
      </c>
      <c r="G481" s="247"/>
    </row>
    <row r="482" spans="1:23" ht="18.75" hidden="1" outlineLevel="1" x14ac:dyDescent="0.25">
      <c r="A482" s="193" t="s">
        <v>33</v>
      </c>
      <c r="B482" s="359" t="s">
        <v>456</v>
      </c>
      <c r="C482" s="356"/>
      <c r="D482" s="356"/>
      <c r="E482" s="356"/>
      <c r="F482" s="215">
        <f>IF(F480&lt;&gt;0,"A",0)</f>
        <v>0</v>
      </c>
      <c r="H482" s="261"/>
      <c r="I482" s="8"/>
      <c r="J482" s="8"/>
      <c r="K482" s="8"/>
      <c r="L482" s="8"/>
      <c r="M482" s="8"/>
      <c r="N482" s="8"/>
      <c r="O482" s="8"/>
      <c r="P482" s="8"/>
      <c r="Q482" s="8"/>
      <c r="R482" s="8"/>
      <c r="S482" s="8"/>
      <c r="T482" s="8"/>
      <c r="U482" s="8"/>
      <c r="V482" s="8"/>
      <c r="W482" s="8"/>
    </row>
    <row r="483" spans="1:23" ht="15.75" hidden="1" customHeight="1" outlineLevel="1" x14ac:dyDescent="0.25">
      <c r="A483" s="165"/>
      <c r="B483" s="169" t="s">
        <v>442</v>
      </c>
      <c r="C483" s="253" t="s">
        <v>13</v>
      </c>
      <c r="D483" s="163"/>
      <c r="E483" s="186"/>
      <c r="F483" s="187">
        <f>E483*D483</f>
        <v>0</v>
      </c>
      <c r="G483" s="246"/>
    </row>
    <row r="484" spans="1:23" ht="64.5" hidden="1" outlineLevel="1" x14ac:dyDescent="0.25">
      <c r="B484" s="170" t="s">
        <v>520</v>
      </c>
      <c r="C484" s="253"/>
      <c r="E484" s="187"/>
      <c r="F484" s="214">
        <f>IF(F483&lt;&gt;0,"A",0)</f>
        <v>0</v>
      </c>
      <c r="G484" s="247"/>
    </row>
    <row r="485" spans="1:23" ht="18.75" hidden="1" outlineLevel="1" x14ac:dyDescent="0.25">
      <c r="A485" s="193" t="s">
        <v>33</v>
      </c>
      <c r="B485" s="359" t="s">
        <v>456</v>
      </c>
      <c r="C485" s="356"/>
      <c r="D485" s="356"/>
      <c r="E485" s="356"/>
      <c r="F485" s="215">
        <f>IF(F483&lt;&gt;0,"A",0)</f>
        <v>0</v>
      </c>
      <c r="H485" s="261"/>
      <c r="I485" s="8"/>
      <c r="J485" s="8"/>
      <c r="K485" s="8"/>
      <c r="L485" s="8"/>
      <c r="M485" s="8"/>
      <c r="N485" s="8"/>
      <c r="O485" s="8"/>
      <c r="P485" s="8"/>
      <c r="Q485" s="8"/>
      <c r="R485" s="8"/>
      <c r="S485" s="8"/>
      <c r="T485" s="8"/>
      <c r="U485" s="8"/>
      <c r="V485" s="8"/>
      <c r="W485" s="8"/>
    </row>
    <row r="486" spans="1:23" ht="15.75" hidden="1" customHeight="1" outlineLevel="1" x14ac:dyDescent="0.25">
      <c r="A486" s="165"/>
      <c r="B486" s="169" t="s">
        <v>443</v>
      </c>
      <c r="C486" s="253" t="s">
        <v>13</v>
      </c>
      <c r="D486" s="163"/>
      <c r="E486" s="186"/>
      <c r="F486" s="187">
        <f t="shared" ref="F486" si="3">E486*D486</f>
        <v>0</v>
      </c>
      <c r="G486" s="246"/>
    </row>
    <row r="487" spans="1:23" ht="39" hidden="1" outlineLevel="1" x14ac:dyDescent="0.25">
      <c r="B487" s="170" t="s">
        <v>444</v>
      </c>
      <c r="C487" s="253"/>
      <c r="E487" s="187"/>
      <c r="F487" s="214">
        <f t="shared" ref="F487" si="4">IF(F486&lt;&gt;0,"A",0)</f>
        <v>0</v>
      </c>
      <c r="G487" s="247"/>
    </row>
    <row r="488" spans="1:23" ht="15.75" hidden="1" customHeight="1" outlineLevel="1" x14ac:dyDescent="0.25">
      <c r="A488" s="165"/>
      <c r="B488" s="169" t="s">
        <v>445</v>
      </c>
      <c r="C488" s="253" t="s">
        <v>13</v>
      </c>
      <c r="D488" s="163"/>
      <c r="E488" s="186"/>
      <c r="F488" s="187">
        <f t="shared" ref="F488" si="5">E488*D488</f>
        <v>0</v>
      </c>
      <c r="G488" s="246"/>
    </row>
    <row r="489" spans="1:23" ht="39" hidden="1" outlineLevel="1" x14ac:dyDescent="0.25">
      <c r="B489" s="170" t="s">
        <v>444</v>
      </c>
      <c r="C489" s="253"/>
      <c r="E489" s="187"/>
      <c r="F489" s="214">
        <f t="shared" ref="F489" si="6">IF(F488&lt;&gt;0,"A",0)</f>
        <v>0</v>
      </c>
      <c r="G489" s="247"/>
    </row>
    <row r="490" spans="1:23" ht="15.75" hidden="1" customHeight="1" outlineLevel="1" x14ac:dyDescent="0.25">
      <c r="A490" s="165"/>
      <c r="B490" s="169" t="s">
        <v>446</v>
      </c>
      <c r="C490" s="253" t="s">
        <v>13</v>
      </c>
      <c r="D490" s="163"/>
      <c r="E490" s="186"/>
      <c r="F490" s="187">
        <f t="shared" ref="F490" si="7">E490*D490</f>
        <v>0</v>
      </c>
      <c r="G490" s="246"/>
    </row>
    <row r="491" spans="1:23" ht="39" hidden="1" outlineLevel="1" x14ac:dyDescent="0.25">
      <c r="B491" s="170" t="s">
        <v>522</v>
      </c>
      <c r="C491" s="253"/>
      <c r="E491" s="187"/>
      <c r="F491" s="214">
        <f t="shared" ref="F491" si="8">IF(F490&lt;&gt;0,"A",0)</f>
        <v>0</v>
      </c>
      <c r="G491" s="247"/>
    </row>
    <row r="492" spans="1:23" ht="15.75" hidden="1" customHeight="1" outlineLevel="1" x14ac:dyDescent="0.25">
      <c r="A492" s="165"/>
      <c r="B492" s="169" t="s">
        <v>447</v>
      </c>
      <c r="C492" s="253" t="s">
        <v>13</v>
      </c>
      <c r="D492" s="163"/>
      <c r="E492" s="186"/>
      <c r="F492" s="187">
        <f t="shared" ref="F492" si="9">E492*D492</f>
        <v>0</v>
      </c>
      <c r="G492" s="246"/>
    </row>
    <row r="493" spans="1:23" ht="39" hidden="1" outlineLevel="1" x14ac:dyDescent="0.25">
      <c r="B493" s="170" t="s">
        <v>523</v>
      </c>
      <c r="C493" s="253"/>
      <c r="E493" s="187"/>
      <c r="F493" s="214">
        <f t="shared" ref="F493" si="10">IF(F492&lt;&gt;0,"A",0)</f>
        <v>0</v>
      </c>
      <c r="G493" s="247"/>
    </row>
    <row r="494" spans="1:23" ht="15.75" hidden="1" customHeight="1" outlineLevel="1" x14ac:dyDescent="0.25">
      <c r="A494" s="165"/>
      <c r="B494" s="169" t="s">
        <v>448</v>
      </c>
      <c r="C494" s="253" t="s">
        <v>13</v>
      </c>
      <c r="D494" s="163"/>
      <c r="E494" s="186"/>
      <c r="F494" s="187">
        <f t="shared" ref="F494" si="11">E494*D494</f>
        <v>0</v>
      </c>
      <c r="G494" s="246"/>
    </row>
    <row r="495" spans="1:23" ht="39" hidden="1" outlineLevel="1" x14ac:dyDescent="0.25">
      <c r="B495" s="170" t="s">
        <v>524</v>
      </c>
      <c r="C495" s="253"/>
      <c r="E495" s="187"/>
      <c r="F495" s="214">
        <f t="shared" ref="F495" si="12">IF(F494&lt;&gt;0,"A",0)</f>
        <v>0</v>
      </c>
      <c r="G495" s="247"/>
    </row>
    <row r="496" spans="1:23" ht="15.75" hidden="1" customHeight="1" outlineLevel="1" x14ac:dyDescent="0.25">
      <c r="A496" s="165"/>
      <c r="B496" s="169" t="s">
        <v>452</v>
      </c>
      <c r="C496" s="253" t="s">
        <v>13</v>
      </c>
      <c r="D496" s="163"/>
      <c r="E496" s="186"/>
      <c r="F496" s="187">
        <f t="shared" ref="F496" si="13">E496*D496</f>
        <v>0</v>
      </c>
      <c r="G496" s="246"/>
    </row>
    <row r="497" spans="1:23" ht="39" hidden="1" outlineLevel="1" x14ac:dyDescent="0.25">
      <c r="B497" s="170" t="s">
        <v>525</v>
      </c>
      <c r="C497" s="253"/>
      <c r="E497" s="187"/>
      <c r="F497" s="214">
        <f t="shared" ref="F497" si="14">IF(F496&lt;&gt;0,"A",0)</f>
        <v>0</v>
      </c>
      <c r="G497" s="247"/>
    </row>
    <row r="498" spans="1:23" ht="15.75" hidden="1" customHeight="1" outlineLevel="1" x14ac:dyDescent="0.25">
      <c r="A498" s="165"/>
      <c r="B498" s="169" t="s">
        <v>453</v>
      </c>
      <c r="C498" s="253" t="s">
        <v>13</v>
      </c>
      <c r="D498" s="163"/>
      <c r="E498" s="186"/>
      <c r="F498" s="187">
        <f t="shared" ref="F498" si="15">E498*D498</f>
        <v>0</v>
      </c>
      <c r="G498" s="246"/>
    </row>
    <row r="499" spans="1:23" ht="39" hidden="1" outlineLevel="1" x14ac:dyDescent="0.25">
      <c r="B499" s="170" t="s">
        <v>526</v>
      </c>
      <c r="C499" s="253"/>
      <c r="E499" s="187"/>
      <c r="F499" s="214">
        <f t="shared" ref="F499" si="16">IF(F498&lt;&gt;0,"A",0)</f>
        <v>0</v>
      </c>
      <c r="G499" s="247"/>
    </row>
    <row r="500" spans="1:23" ht="26.25" hidden="1" customHeight="1" outlineLevel="1" x14ac:dyDescent="0.25">
      <c r="A500" s="193" t="s">
        <v>33</v>
      </c>
      <c r="B500" s="359" t="s">
        <v>455</v>
      </c>
      <c r="C500" s="356"/>
      <c r="D500" s="356"/>
      <c r="E500" s="356"/>
      <c r="F500" s="215">
        <f>IF(F471&lt;&gt;0,"A",0)</f>
        <v>0</v>
      </c>
      <c r="H500" s="261"/>
      <c r="I500" s="8"/>
      <c r="J500" s="8"/>
      <c r="K500" s="8"/>
      <c r="L500" s="8"/>
      <c r="M500" s="8"/>
      <c r="N500" s="8"/>
      <c r="O500" s="8"/>
      <c r="P500" s="8"/>
      <c r="Q500" s="8"/>
      <c r="R500" s="8"/>
      <c r="S500" s="8"/>
      <c r="T500" s="8"/>
      <c r="U500" s="8"/>
      <c r="V500" s="8"/>
      <c r="W500" s="8"/>
    </row>
    <row r="501" spans="1:23" s="1" customFormat="1" ht="18" customHeight="1" collapsed="1" x14ac:dyDescent="0.25">
      <c r="A501" s="137"/>
      <c r="B501" s="364" t="s">
        <v>459</v>
      </c>
      <c r="C501" s="365"/>
      <c r="D501" s="365"/>
      <c r="E501" s="365"/>
      <c r="F501" s="212">
        <f>IF(SUM(F502:F513)&lt;&gt;0,"A",0)</f>
        <v>0</v>
      </c>
      <c r="G501" s="242"/>
      <c r="H501" s="9"/>
      <c r="I501" s="9"/>
      <c r="J501" s="9"/>
      <c r="K501" s="9"/>
      <c r="L501" s="9"/>
      <c r="M501" s="9"/>
      <c r="N501" s="9"/>
      <c r="O501" s="9"/>
      <c r="P501" s="9"/>
      <c r="Q501" s="9"/>
      <c r="R501" s="9"/>
      <c r="S501" s="9"/>
      <c r="T501" s="9"/>
      <c r="U501" s="9"/>
      <c r="V501" s="9"/>
      <c r="W501" s="9"/>
    </row>
    <row r="502" spans="1:23" ht="15.75" hidden="1" outlineLevel="1" x14ac:dyDescent="0.25">
      <c r="A502" s="166"/>
      <c r="B502" s="169" t="s">
        <v>460</v>
      </c>
      <c r="C502" s="253" t="s">
        <v>1</v>
      </c>
      <c r="D502" s="163"/>
      <c r="E502" s="164"/>
      <c r="F502" s="187">
        <f>E502*D502</f>
        <v>0</v>
      </c>
      <c r="G502" s="246"/>
    </row>
    <row r="503" spans="1:23" ht="64.5" hidden="1" outlineLevel="1" x14ac:dyDescent="0.25">
      <c r="B503" s="170" t="s">
        <v>464</v>
      </c>
      <c r="C503" s="253"/>
      <c r="F503" s="214">
        <f>IF(F502&lt;&gt;0,"A",0)</f>
        <v>0</v>
      </c>
      <c r="G503" s="247"/>
    </row>
    <row r="504" spans="1:23" ht="15.75" hidden="1" outlineLevel="1" x14ac:dyDescent="0.25">
      <c r="A504" s="166"/>
      <c r="B504" s="169" t="s">
        <v>461</v>
      </c>
      <c r="C504" s="253" t="s">
        <v>1</v>
      </c>
      <c r="D504" s="163"/>
      <c r="E504" s="164"/>
      <c r="F504" s="187">
        <f>E504*D504</f>
        <v>0</v>
      </c>
      <c r="G504" s="246"/>
    </row>
    <row r="505" spans="1:23" ht="15" hidden="1" customHeight="1" outlineLevel="1" x14ac:dyDescent="0.25">
      <c r="B505" s="170" t="s">
        <v>462</v>
      </c>
      <c r="C505" s="253"/>
      <c r="F505" s="214">
        <f>IF(F504&lt;&gt;0,"A",0)</f>
        <v>0</v>
      </c>
      <c r="G505" s="247"/>
    </row>
    <row r="506" spans="1:23" ht="15" hidden="1" customHeight="1" outlineLevel="1" x14ac:dyDescent="0.25">
      <c r="A506" s="193" t="s">
        <v>33</v>
      </c>
      <c r="B506" s="359" t="s">
        <v>466</v>
      </c>
      <c r="C506" s="356"/>
      <c r="D506" s="356"/>
      <c r="E506" s="356"/>
      <c r="F506" s="215">
        <f>IF(F502&lt;&gt;0,"A",0)</f>
        <v>0</v>
      </c>
      <c r="H506" s="261"/>
      <c r="I506" s="8"/>
      <c r="J506" s="8"/>
      <c r="K506" s="8"/>
      <c r="L506" s="8"/>
      <c r="M506" s="8"/>
      <c r="N506" s="8"/>
      <c r="O506" s="8"/>
      <c r="P506" s="8"/>
      <c r="Q506" s="8"/>
      <c r="R506" s="8"/>
      <c r="S506" s="8"/>
      <c r="T506" s="8"/>
      <c r="U506" s="8"/>
      <c r="V506" s="8"/>
      <c r="W506" s="8"/>
    </row>
    <row r="507" spans="1:23" ht="15.75" hidden="1" outlineLevel="1" x14ac:dyDescent="0.25">
      <c r="A507" s="166"/>
      <c r="B507" s="169" t="s">
        <v>463</v>
      </c>
      <c r="C507" s="253" t="s">
        <v>1</v>
      </c>
      <c r="D507" s="163"/>
      <c r="E507" s="164"/>
      <c r="F507" s="187">
        <f>E507*D507</f>
        <v>0</v>
      </c>
      <c r="G507" s="246"/>
    </row>
    <row r="508" spans="1:23" ht="77.25" hidden="1" outlineLevel="1" x14ac:dyDescent="0.25">
      <c r="B508" s="170" t="s">
        <v>465</v>
      </c>
      <c r="C508" s="253"/>
      <c r="F508" s="214">
        <f>IF(F507&lt;&gt;0,"A",0)</f>
        <v>0</v>
      </c>
      <c r="G508" s="247"/>
    </row>
    <row r="509" spans="1:23" ht="15" hidden="1" customHeight="1" outlineLevel="1" x14ac:dyDescent="0.25">
      <c r="A509" s="193" t="s">
        <v>33</v>
      </c>
      <c r="B509" s="359" t="s">
        <v>466</v>
      </c>
      <c r="C509" s="356"/>
      <c r="D509" s="356"/>
      <c r="E509" s="356"/>
      <c r="F509" s="215">
        <f>IF(F507&lt;&gt;0,"A",0)</f>
        <v>0</v>
      </c>
      <c r="H509" s="261"/>
      <c r="I509" s="8"/>
      <c r="J509" s="8"/>
      <c r="K509" s="8"/>
      <c r="L509" s="8"/>
      <c r="M509" s="8"/>
      <c r="N509" s="8"/>
      <c r="O509" s="8"/>
      <c r="P509" s="8"/>
      <c r="Q509" s="8"/>
      <c r="R509" s="8"/>
      <c r="S509" s="8"/>
      <c r="T509" s="8"/>
      <c r="U509" s="8"/>
      <c r="V509" s="8"/>
      <c r="W509" s="8"/>
    </row>
    <row r="510" spans="1:23" ht="15.75" hidden="1" customHeight="1" outlineLevel="1" x14ac:dyDescent="0.25">
      <c r="A510" s="165"/>
      <c r="B510" s="169" t="s">
        <v>457</v>
      </c>
      <c r="C510" s="253" t="s">
        <v>1</v>
      </c>
      <c r="D510" s="163"/>
      <c r="E510" s="164"/>
      <c r="F510" s="187">
        <f>E510*D510</f>
        <v>0</v>
      </c>
      <c r="G510" s="246"/>
    </row>
    <row r="511" spans="1:23" ht="26.25" hidden="1" outlineLevel="1" x14ac:dyDescent="0.25">
      <c r="B511" s="170" t="s">
        <v>458</v>
      </c>
      <c r="C511" s="253"/>
      <c r="F511" s="214">
        <f>IF(F510&lt;&gt;0,"A",0)</f>
        <v>0</v>
      </c>
      <c r="G511" s="247"/>
    </row>
    <row r="512" spans="1:23" ht="15.75" hidden="1" outlineLevel="1" x14ac:dyDescent="0.25">
      <c r="A512" s="166"/>
      <c r="B512" s="169" t="s">
        <v>461</v>
      </c>
      <c r="C512" s="253" t="s">
        <v>1</v>
      </c>
      <c r="D512" s="163"/>
      <c r="E512" s="164"/>
      <c r="F512" s="187">
        <f>E512*D512</f>
        <v>0</v>
      </c>
      <c r="G512" s="246"/>
    </row>
    <row r="513" spans="1:8" ht="15" hidden="1" customHeight="1" outlineLevel="1" x14ac:dyDescent="0.25">
      <c r="B513" s="170" t="s">
        <v>462</v>
      </c>
      <c r="C513" s="253"/>
      <c r="F513" s="214">
        <f>IF(F512&lt;&gt;0,"A",0)</f>
        <v>0</v>
      </c>
      <c r="G513" s="247"/>
    </row>
    <row r="514" spans="1:8" x14ac:dyDescent="0.25">
      <c r="A514" s="142"/>
      <c r="B514"/>
      <c r="C514"/>
      <c r="D514" s="150"/>
      <c r="E514" s="16"/>
      <c r="F514" s="17"/>
      <c r="G514" s="251"/>
    </row>
    <row r="515" spans="1:8" ht="15.75" thickBot="1" x14ac:dyDescent="0.3">
      <c r="A515" s="142"/>
      <c r="B515"/>
      <c r="C515"/>
      <c r="D515" s="150"/>
      <c r="E515" s="16"/>
      <c r="F515" s="17"/>
      <c r="G515" s="293"/>
    </row>
    <row r="516" spans="1:8" ht="21.75" thickBot="1" x14ac:dyDescent="0.3">
      <c r="A516" s="354" t="s">
        <v>125</v>
      </c>
      <c r="B516" s="355"/>
      <c r="C516" s="355"/>
      <c r="D516" s="355"/>
      <c r="E516" s="355"/>
      <c r="F516" s="211">
        <f>IF(F518&lt;&gt;0,"A",0)</f>
        <v>0</v>
      </c>
      <c r="G516" s="249"/>
    </row>
    <row r="517" spans="1:8" collapsed="1" x14ac:dyDescent="0.25">
      <c r="A517" s="143"/>
      <c r="B517" s="22"/>
      <c r="C517" s="257"/>
      <c r="D517" s="151"/>
      <c r="E517" s="21"/>
      <c r="F517" s="21"/>
    </row>
    <row r="518" spans="1:8" ht="15.75" hidden="1" outlineLevel="1" x14ac:dyDescent="0.25">
      <c r="A518" s="201"/>
      <c r="B518" s="169" t="s">
        <v>435</v>
      </c>
      <c r="C518" s="255" t="s">
        <v>0</v>
      </c>
      <c r="D518" s="163"/>
      <c r="E518" s="164"/>
      <c r="F518" s="187">
        <f>E518*D518</f>
        <v>0</v>
      </c>
      <c r="G518" s="246"/>
    </row>
    <row r="519" spans="1:8" ht="153.75" hidden="1" outlineLevel="1" x14ac:dyDescent="0.25">
      <c r="A519" s="201"/>
      <c r="B519" s="170" t="s">
        <v>527</v>
      </c>
      <c r="C519" s="255"/>
      <c r="F519" s="187"/>
      <c r="G519" s="247"/>
    </row>
    <row r="520" spans="1:8" ht="123.75" hidden="1" customHeight="1" outlineLevel="1" x14ac:dyDescent="0.25">
      <c r="A520" s="199" t="s">
        <v>33</v>
      </c>
      <c r="B520" s="359" t="s">
        <v>528</v>
      </c>
      <c r="C520" s="356"/>
      <c r="D520" s="356"/>
      <c r="E520" s="356"/>
      <c r="F520" s="215">
        <f>IF(F518&lt;&gt;0,"A",0)</f>
        <v>0</v>
      </c>
      <c r="H520" s="218"/>
    </row>
    <row r="521" spans="1:8" x14ac:dyDescent="0.25">
      <c r="A521" s="142"/>
      <c r="B521"/>
      <c r="C521"/>
      <c r="D521" s="150"/>
      <c r="E521" s="16"/>
      <c r="F521" s="17"/>
      <c r="G521" s="293"/>
    </row>
    <row r="522" spans="1:8" ht="16.5" thickBot="1" x14ac:dyDescent="0.3">
      <c r="A522" s="158"/>
      <c r="B522" s="159"/>
      <c r="C522" s="220"/>
      <c r="D522" s="156"/>
      <c r="E522" s="157"/>
      <c r="F522" s="1"/>
    </row>
    <row r="523" spans="1:8" ht="21.75" thickBot="1" x14ac:dyDescent="0.3">
      <c r="A523" s="362" t="s">
        <v>467</v>
      </c>
      <c r="B523" s="363"/>
      <c r="C523" s="363"/>
      <c r="D523" s="363"/>
      <c r="E523" s="363"/>
      <c r="F523" s="211">
        <f>IF(MAX(F525:F528)&lt;&gt;0,"A",0)</f>
        <v>0</v>
      </c>
      <c r="G523" s="249"/>
    </row>
    <row r="524" spans="1:8" ht="15.75" collapsed="1" x14ac:dyDescent="0.25">
      <c r="A524" s="145"/>
      <c r="B524" s="18"/>
      <c r="C524" s="257"/>
      <c r="D524" s="146"/>
      <c r="E524" s="20"/>
      <c r="F524" s="19"/>
    </row>
    <row r="525" spans="1:8" ht="15.75" hidden="1" customHeight="1" outlineLevel="1" x14ac:dyDescent="0.25">
      <c r="A525" s="166"/>
      <c r="B525" s="169" t="s">
        <v>469</v>
      </c>
      <c r="C525" s="256" t="s">
        <v>20</v>
      </c>
      <c r="D525" s="163"/>
      <c r="E525" s="164"/>
      <c r="F525" s="187">
        <f>E525*D525</f>
        <v>0</v>
      </c>
      <c r="G525" s="246"/>
    </row>
    <row r="526" spans="1:8" ht="90" hidden="1" outlineLevel="1" x14ac:dyDescent="0.25">
      <c r="B526" s="170" t="s">
        <v>468</v>
      </c>
      <c r="C526" s="256"/>
      <c r="F526" s="214">
        <f>IF(F524&lt;&gt;0,"A",0)</f>
        <v>0</v>
      </c>
      <c r="G526" s="247"/>
    </row>
    <row r="527" spans="1:8" ht="15.75" hidden="1" customHeight="1" outlineLevel="1" x14ac:dyDescent="0.25">
      <c r="A527" s="166"/>
      <c r="B527" s="169" t="s">
        <v>529</v>
      </c>
      <c r="C527" s="253" t="s">
        <v>1</v>
      </c>
      <c r="D527" s="163"/>
      <c r="E527" s="164"/>
      <c r="F527" s="187">
        <f>E527*D527</f>
        <v>0</v>
      </c>
      <c r="G527" s="246"/>
    </row>
    <row r="528" spans="1:8" ht="64.5" hidden="1" outlineLevel="1" x14ac:dyDescent="0.25">
      <c r="B528" s="170" t="s">
        <v>470</v>
      </c>
      <c r="C528" s="253"/>
      <c r="F528" s="214">
        <f>IF(F527&lt;&gt;0,"A",0)</f>
        <v>0</v>
      </c>
      <c r="G528" s="247"/>
    </row>
    <row r="529" spans="1:7" x14ac:dyDescent="0.25">
      <c r="A529" s="142"/>
      <c r="B529"/>
      <c r="C529"/>
      <c r="D529" s="150"/>
      <c r="E529" s="16"/>
      <c r="F529" s="17"/>
    </row>
    <row r="530" spans="1:7" ht="15.75" thickBot="1" x14ac:dyDescent="0.3">
      <c r="A530" s="142"/>
      <c r="B530"/>
      <c r="C530"/>
      <c r="D530" s="150"/>
      <c r="E530" s="16"/>
      <c r="F530" s="17"/>
    </row>
    <row r="531" spans="1:7" ht="21.75" thickBot="1" x14ac:dyDescent="0.3">
      <c r="A531" s="354" t="s">
        <v>531</v>
      </c>
      <c r="B531" s="355"/>
      <c r="C531" s="355"/>
      <c r="D531" s="355"/>
      <c r="E531" s="355"/>
      <c r="F531" s="211">
        <f>IF(MAX(F533:F535)&lt;&gt;0,"A",0)</f>
        <v>0</v>
      </c>
      <c r="G531" s="249"/>
    </row>
    <row r="532" spans="1:7" collapsed="1" x14ac:dyDescent="0.25">
      <c r="A532" s="143"/>
      <c r="B532" s="22"/>
      <c r="C532" s="257"/>
      <c r="D532" s="151"/>
      <c r="E532" s="21"/>
      <c r="F532" s="21"/>
    </row>
    <row r="533" spans="1:7" ht="17.25" hidden="1" outlineLevel="1" x14ac:dyDescent="0.25">
      <c r="A533" s="189"/>
      <c r="B533" s="172" t="s">
        <v>532</v>
      </c>
      <c r="C533" s="424" t="s">
        <v>533</v>
      </c>
      <c r="D533" s="163"/>
      <c r="E533" s="164"/>
      <c r="F533" s="188">
        <f>E533*D533</f>
        <v>0</v>
      </c>
      <c r="G533" s="246"/>
    </row>
    <row r="534" spans="1:7" ht="26.25" hidden="1" outlineLevel="1" x14ac:dyDescent="0.25">
      <c r="A534" s="202"/>
      <c r="B534" s="170" t="s">
        <v>534</v>
      </c>
      <c r="C534" s="11"/>
      <c r="D534" s="148"/>
      <c r="E534" s="6"/>
      <c r="F534" s="214">
        <f>IF(F533&lt;&gt;0,"A",0)</f>
        <v>0</v>
      </c>
      <c r="G534" s="244"/>
    </row>
    <row r="535" spans="1:7" ht="17.25" hidden="1" outlineLevel="1" x14ac:dyDescent="0.25">
      <c r="A535" s="189"/>
      <c r="B535" s="172" t="s">
        <v>532</v>
      </c>
      <c r="C535" s="424" t="s">
        <v>533</v>
      </c>
      <c r="D535" s="163"/>
      <c r="E535" s="164"/>
      <c r="F535" s="188">
        <f>E535*D535</f>
        <v>0</v>
      </c>
      <c r="G535" s="246"/>
    </row>
    <row r="536" spans="1:7" ht="26.25" hidden="1" outlineLevel="1" x14ac:dyDescent="0.25">
      <c r="A536" s="202"/>
      <c r="B536" s="170" t="s">
        <v>534</v>
      </c>
      <c r="C536" s="11"/>
      <c r="D536" s="148"/>
      <c r="E536" s="6"/>
      <c r="F536" s="214">
        <f>IF(F535&lt;&gt;0,"A",0)</f>
        <v>0</v>
      </c>
      <c r="G536" s="244"/>
    </row>
    <row r="537" spans="1:7" ht="17.25" hidden="1" outlineLevel="1" x14ac:dyDescent="0.25">
      <c r="A537" s="189"/>
      <c r="B537" s="172" t="s">
        <v>532</v>
      </c>
      <c r="C537" s="424" t="s">
        <v>533</v>
      </c>
      <c r="D537" s="163"/>
      <c r="E537" s="164"/>
      <c r="F537" s="188">
        <f>E537*D537</f>
        <v>0</v>
      </c>
      <c r="G537" s="246"/>
    </row>
    <row r="538" spans="1:7" ht="26.25" hidden="1" outlineLevel="1" x14ac:dyDescent="0.25">
      <c r="A538" s="202"/>
      <c r="B538" s="170" t="s">
        <v>534</v>
      </c>
      <c r="C538" s="11"/>
      <c r="D538" s="148"/>
      <c r="E538" s="6"/>
      <c r="F538" s="214">
        <f>IF(F537&lt;&gt;0,"A",0)</f>
        <v>0</v>
      </c>
      <c r="G538" s="244"/>
    </row>
    <row r="539" spans="1:7" ht="17.25" hidden="1" outlineLevel="1" x14ac:dyDescent="0.25">
      <c r="A539" s="189"/>
      <c r="B539" s="172" t="s">
        <v>535</v>
      </c>
      <c r="C539" s="424" t="s">
        <v>533</v>
      </c>
      <c r="D539" s="163"/>
      <c r="E539" s="6"/>
      <c r="F539" s="188">
        <f>E539*D539</f>
        <v>0</v>
      </c>
      <c r="G539" s="244"/>
    </row>
    <row r="540" spans="1:7" x14ac:dyDescent="0.25">
      <c r="A540" s="142"/>
      <c r="B540"/>
      <c r="C540"/>
      <c r="D540" s="150"/>
      <c r="E540" s="16"/>
      <c r="F540" s="17"/>
    </row>
    <row r="541" spans="1:7" ht="15.75" thickBot="1" x14ac:dyDescent="0.3">
      <c r="A541" s="142"/>
      <c r="B541"/>
      <c r="C541"/>
      <c r="D541" s="150"/>
      <c r="E541" s="16"/>
      <c r="F541" s="17"/>
    </row>
    <row r="542" spans="1:7" ht="21.75" collapsed="1" thickBot="1" x14ac:dyDescent="0.3">
      <c r="A542" s="354" t="s">
        <v>117</v>
      </c>
      <c r="B542" s="355"/>
      <c r="C542" s="355"/>
      <c r="D542" s="355"/>
      <c r="E542" s="355"/>
      <c r="F542" s="211">
        <f>IF(MAX(F543:F545)&lt;&gt;0,"A",0)</f>
        <v>0</v>
      </c>
      <c r="G542" s="249"/>
    </row>
    <row r="543" spans="1:7" ht="15.75" hidden="1" customHeight="1" outlineLevel="1" x14ac:dyDescent="0.25">
      <c r="A543" s="168"/>
      <c r="B543" s="190"/>
      <c r="C543" s="272"/>
      <c r="D543" s="191"/>
      <c r="E543" s="192"/>
      <c r="F543" s="15">
        <f>E543*D543</f>
        <v>0</v>
      </c>
      <c r="G543" s="265"/>
    </row>
    <row r="544" spans="1:7" ht="15.75" hidden="1" customHeight="1" outlineLevel="1" x14ac:dyDescent="0.25">
      <c r="A544" s="266"/>
      <c r="B544" s="267"/>
      <c r="C544" s="273"/>
      <c r="D544" s="268"/>
      <c r="E544" s="269"/>
      <c r="F544" s="270">
        <f>E544*D544</f>
        <v>0</v>
      </c>
      <c r="G544" s="271"/>
    </row>
    <row r="545" spans="1:7" ht="15.75" hidden="1" customHeight="1" outlineLevel="1" x14ac:dyDescent="0.25">
      <c r="A545" s="266"/>
      <c r="B545" s="267"/>
      <c r="C545" s="273"/>
      <c r="D545" s="268"/>
      <c r="E545" s="269"/>
      <c r="F545" s="270">
        <f>E545*D545</f>
        <v>0</v>
      </c>
      <c r="G545" s="271"/>
    </row>
    <row r="546" spans="1:7" ht="16.5" thickBot="1" x14ac:dyDescent="0.3">
      <c r="A546" s="142"/>
      <c r="B546" s="154"/>
      <c r="C546" s="220"/>
      <c r="D546" s="150"/>
      <c r="E546" s="16"/>
      <c r="F546" s="155"/>
    </row>
    <row r="547" spans="1:7" ht="16.5" thickBot="1" x14ac:dyDescent="0.3">
      <c r="A547" s="153"/>
      <c r="B547" s="154"/>
      <c r="C547" s="221" t="s">
        <v>113</v>
      </c>
      <c r="D547" s="232" t="s">
        <v>32</v>
      </c>
      <c r="E547" s="260" t="s">
        <v>114</v>
      </c>
      <c r="F547" s="155"/>
    </row>
    <row r="548" spans="1:7" ht="15.75" x14ac:dyDescent="0.25">
      <c r="A548" s="153"/>
      <c r="B548" s="154"/>
      <c r="C548" s="236">
        <f>SUMIF(G128:G528,"20%",F128:F528)</f>
        <v>0</v>
      </c>
      <c r="D548" s="237">
        <v>0.2</v>
      </c>
      <c r="E548" s="223">
        <f>C548+(C548*D548)</f>
        <v>0</v>
      </c>
      <c r="F548" s="155"/>
    </row>
    <row r="549" spans="1:7" ht="15.75" x14ac:dyDescent="0.25">
      <c r="A549" s="153"/>
      <c r="B549" s="154"/>
      <c r="C549" s="234">
        <f>SUMIF(G128:G528,"10%",F128:F528)</f>
        <v>0</v>
      </c>
      <c r="D549" s="229">
        <v>0.1</v>
      </c>
      <c r="E549" s="233">
        <f>C549+(C549*D549)</f>
        <v>0</v>
      </c>
      <c r="F549" s="155"/>
    </row>
    <row r="550" spans="1:7" ht="15.75" x14ac:dyDescent="0.25">
      <c r="A550" s="153"/>
      <c r="B550" s="154"/>
      <c r="C550" s="234">
        <f>SUMIF(G128:G528,"5,5%",F128:F528)</f>
        <v>0</v>
      </c>
      <c r="D550" s="229">
        <v>5.5E-2</v>
      </c>
      <c r="E550" s="225">
        <f>C550+(C550*D550)</f>
        <v>0</v>
      </c>
      <c r="F550" s="155"/>
    </row>
    <row r="551" spans="1:7" ht="16.5" thickBot="1" x14ac:dyDescent="0.3">
      <c r="A551" s="153"/>
      <c r="B551" s="154"/>
      <c r="C551" s="235">
        <f>SUMIF(G128:G528,"0%",F128:F528)</f>
        <v>0</v>
      </c>
      <c r="D551" s="230">
        <v>0</v>
      </c>
      <c r="E551" s="227">
        <v>0</v>
      </c>
      <c r="F551" s="155"/>
    </row>
    <row r="552" spans="1:7" ht="15.75" thickBot="1" x14ac:dyDescent="0.3">
      <c r="A552" s="142"/>
      <c r="B552"/>
      <c r="C552"/>
      <c r="D552" s="150"/>
      <c r="E552" s="16"/>
      <c r="F552" s="17"/>
    </row>
    <row r="553" spans="1:7" x14ac:dyDescent="0.25">
      <c r="A553" s="153"/>
      <c r="B553" s="153"/>
      <c r="C553" s="150"/>
      <c r="D553" s="222" t="s">
        <v>28</v>
      </c>
      <c r="E553" s="223">
        <f>SUM(C548:C551)</f>
        <v>0</v>
      </c>
      <c r="F553" s="153"/>
    </row>
    <row r="554" spans="1:7" x14ac:dyDescent="0.25">
      <c r="A554" s="153"/>
      <c r="B554" s="153"/>
      <c r="C554" s="150"/>
      <c r="D554" s="224" t="s">
        <v>29</v>
      </c>
      <c r="E554" s="225">
        <f>SUM(E548:E551)</f>
        <v>0</v>
      </c>
      <c r="F554" s="153"/>
    </row>
    <row r="555" spans="1:7" ht="15.75" thickBot="1" x14ac:dyDescent="0.3">
      <c r="A555" s="153"/>
      <c r="B555" s="153"/>
      <c r="C555" s="150"/>
      <c r="D555" s="226" t="s">
        <v>30</v>
      </c>
      <c r="E555" s="227">
        <f>E554+E553</f>
        <v>0</v>
      </c>
      <c r="F555" s="153"/>
    </row>
    <row r="556" spans="1:7" ht="15.75" thickBot="1" x14ac:dyDescent="0.3">
      <c r="A556" s="153"/>
      <c r="B556" s="153"/>
      <c r="C556" s="150"/>
      <c r="D556" s="16"/>
      <c r="E556" s="17"/>
      <c r="F556" s="153"/>
    </row>
    <row r="557" spans="1:7" ht="15.75" thickBot="1" x14ac:dyDescent="0.3">
      <c r="A557" s="153"/>
      <c r="B557" s="153"/>
      <c r="C557" s="369" t="s">
        <v>115</v>
      </c>
      <c r="D557" s="370"/>
      <c r="E557" s="228">
        <f>E555</f>
        <v>0</v>
      </c>
      <c r="F557" s="153"/>
    </row>
    <row r="558" spans="1:7" x14ac:dyDescent="0.25">
      <c r="A558" s="153"/>
      <c r="B558" s="153"/>
      <c r="C558" s="259"/>
      <c r="D558" s="153"/>
      <c r="E558" s="153"/>
      <c r="F558" s="153"/>
    </row>
    <row r="559" spans="1:7" x14ac:dyDescent="0.25">
      <c r="A559" s="153"/>
      <c r="B559" s="153"/>
      <c r="C559" s="259"/>
      <c r="D559" s="153"/>
      <c r="E559" s="153"/>
      <c r="F559" s="153"/>
    </row>
    <row r="560" spans="1:7" x14ac:dyDescent="0.25">
      <c r="A560" s="153"/>
      <c r="B560" s="153"/>
      <c r="C560" s="259" t="s">
        <v>102</v>
      </c>
      <c r="D560" s="153"/>
      <c r="E560" s="153"/>
      <c r="F560" s="153"/>
    </row>
    <row r="561" spans="1:6" x14ac:dyDescent="0.25">
      <c r="A561" s="153"/>
      <c r="B561" s="153"/>
      <c r="C561" s="259"/>
      <c r="D561" s="153"/>
      <c r="E561" s="153"/>
      <c r="F561" s="153"/>
    </row>
    <row r="562" spans="1:6" x14ac:dyDescent="0.25">
      <c r="A562" s="153"/>
      <c r="B562" s="153"/>
      <c r="C562" s="259"/>
      <c r="D562" s="153"/>
      <c r="E562" s="153"/>
      <c r="F562" s="153"/>
    </row>
    <row r="563" spans="1:6" x14ac:dyDescent="0.25">
      <c r="A563" s="153"/>
      <c r="B563"/>
      <c r="C563" s="259"/>
      <c r="D563" s="153"/>
      <c r="E563" s="153"/>
      <c r="F563" s="153"/>
    </row>
    <row r="564" spans="1:6" x14ac:dyDescent="0.25">
      <c r="A564" s="142"/>
      <c r="B564"/>
      <c r="C564"/>
      <c r="D564" s="150"/>
      <c r="E564" s="16"/>
      <c r="F564" s="17"/>
    </row>
    <row r="565" spans="1:6" x14ac:dyDescent="0.25">
      <c r="A565" s="142"/>
      <c r="B565"/>
      <c r="C565"/>
      <c r="D565" s="150"/>
      <c r="E565" s="16"/>
      <c r="F565" s="17"/>
    </row>
    <row r="566" spans="1:6" x14ac:dyDescent="0.25">
      <c r="A566" s="142"/>
      <c r="B566"/>
      <c r="C566"/>
      <c r="D566" s="150"/>
      <c r="E566" s="16"/>
      <c r="F566" s="17"/>
    </row>
    <row r="567" spans="1:6" x14ac:dyDescent="0.25">
      <c r="A567" s="142"/>
      <c r="B567"/>
      <c r="C567"/>
      <c r="D567" s="150"/>
      <c r="E567" s="16"/>
      <c r="F567" s="17"/>
    </row>
    <row r="568" spans="1:6" x14ac:dyDescent="0.25">
      <c r="A568" s="142"/>
      <c r="B568"/>
      <c r="C568"/>
      <c r="D568" s="150"/>
      <c r="E568" s="16"/>
      <c r="F568" s="17"/>
    </row>
    <row r="569" spans="1:6" x14ac:dyDescent="0.25">
      <c r="A569" s="142"/>
      <c r="B569"/>
      <c r="C569"/>
      <c r="D569" s="150"/>
      <c r="E569" s="16"/>
      <c r="F569" s="17"/>
    </row>
    <row r="570" spans="1:6" x14ac:dyDescent="0.25">
      <c r="A570" s="142"/>
      <c r="B570"/>
      <c r="C570"/>
      <c r="D570" s="150"/>
      <c r="E570" s="16"/>
      <c r="F570" s="17"/>
    </row>
    <row r="571" spans="1:6" x14ac:dyDescent="0.25">
      <c r="A571" s="142"/>
      <c r="B571"/>
      <c r="C571"/>
      <c r="D571" s="150"/>
      <c r="E571" s="16"/>
      <c r="F571" s="17"/>
    </row>
    <row r="572" spans="1:6" x14ac:dyDescent="0.25">
      <c r="A572" s="142"/>
      <c r="B572"/>
      <c r="C572"/>
      <c r="D572" s="150"/>
      <c r="E572" s="16"/>
      <c r="F572" s="17"/>
    </row>
    <row r="573" spans="1:6" x14ac:dyDescent="0.25">
      <c r="A573" s="142"/>
      <c r="B573"/>
      <c r="C573"/>
      <c r="D573" s="150"/>
      <c r="E573" s="16"/>
      <c r="F573" s="17"/>
    </row>
    <row r="574" spans="1:6" x14ac:dyDescent="0.25">
      <c r="A574" s="142"/>
      <c r="B574"/>
      <c r="C574"/>
      <c r="D574" s="150"/>
      <c r="E574" s="16"/>
      <c r="F574" s="17"/>
    </row>
    <row r="575" spans="1:6" x14ac:dyDescent="0.25">
      <c r="A575" s="142"/>
      <c r="B575"/>
      <c r="C575"/>
      <c r="D575" s="150"/>
      <c r="E575" s="16"/>
      <c r="F575" s="17"/>
    </row>
    <row r="576" spans="1:6" x14ac:dyDescent="0.25">
      <c r="A576" s="142"/>
      <c r="B576"/>
      <c r="C576"/>
      <c r="D576" s="150"/>
      <c r="E576" s="16"/>
      <c r="F576" s="17"/>
    </row>
    <row r="577" spans="1:6" x14ac:dyDescent="0.25">
      <c r="A577" s="142"/>
      <c r="B577"/>
      <c r="C577"/>
      <c r="D577" s="150"/>
      <c r="E577" s="16"/>
      <c r="F577" s="17"/>
    </row>
    <row r="578" spans="1:6" x14ac:dyDescent="0.25">
      <c r="A578" s="142"/>
      <c r="B578"/>
      <c r="C578"/>
      <c r="D578" s="150"/>
      <c r="E578" s="16"/>
      <c r="F578" s="17"/>
    </row>
    <row r="579" spans="1:6" x14ac:dyDescent="0.25">
      <c r="A579" s="142"/>
      <c r="B579"/>
      <c r="C579"/>
      <c r="D579" s="150"/>
      <c r="E579" s="16"/>
      <c r="F579" s="17"/>
    </row>
    <row r="580" spans="1:6" x14ac:dyDescent="0.25">
      <c r="A580" s="142"/>
      <c r="B580"/>
      <c r="C580"/>
      <c r="D580" s="150"/>
      <c r="E580" s="16"/>
      <c r="F580" s="17"/>
    </row>
    <row r="581" spans="1:6" x14ac:dyDescent="0.25">
      <c r="A581" s="142"/>
      <c r="B581"/>
      <c r="C581"/>
      <c r="D581" s="150"/>
      <c r="E581" s="16"/>
      <c r="F581" s="17"/>
    </row>
    <row r="582" spans="1:6" x14ac:dyDescent="0.25">
      <c r="A582" s="142"/>
      <c r="B582"/>
      <c r="C582"/>
      <c r="D582" s="150"/>
      <c r="E582" s="16"/>
      <c r="F582" s="17"/>
    </row>
    <row r="583" spans="1:6" x14ac:dyDescent="0.25">
      <c r="A583" s="142"/>
      <c r="B583"/>
      <c r="C583"/>
      <c r="D583" s="150"/>
      <c r="E583" s="16"/>
      <c r="F583" s="17"/>
    </row>
    <row r="584" spans="1:6" x14ac:dyDescent="0.25">
      <c r="A584" s="142"/>
      <c r="B584"/>
      <c r="C584"/>
      <c r="D584" s="150"/>
      <c r="E584" s="16"/>
      <c r="F584" s="17"/>
    </row>
    <row r="585" spans="1:6" x14ac:dyDescent="0.25">
      <c r="A585" s="142"/>
      <c r="B585"/>
      <c r="C585"/>
      <c r="D585" s="150"/>
      <c r="E585" s="16"/>
      <c r="F585" s="17"/>
    </row>
    <row r="586" spans="1:6" x14ac:dyDescent="0.25">
      <c r="A586" s="142"/>
      <c r="B586"/>
      <c r="C586"/>
      <c r="D586" s="150"/>
      <c r="E586" s="16"/>
      <c r="F586" s="17"/>
    </row>
    <row r="587" spans="1:6" x14ac:dyDescent="0.25">
      <c r="A587" s="142"/>
      <c r="B587"/>
      <c r="C587"/>
      <c r="D587" s="150"/>
      <c r="E587" s="16"/>
      <c r="F587" s="17"/>
    </row>
    <row r="588" spans="1:6" x14ac:dyDescent="0.25">
      <c r="A588" s="142"/>
      <c r="B588"/>
      <c r="C588"/>
      <c r="D588" s="150"/>
      <c r="E588" s="16"/>
      <c r="F588" s="17"/>
    </row>
    <row r="589" spans="1:6" x14ac:dyDescent="0.25">
      <c r="A589" s="142"/>
      <c r="B589"/>
      <c r="C589"/>
      <c r="D589" s="150"/>
      <c r="E589" s="16"/>
      <c r="F589" s="17"/>
    </row>
    <row r="590" spans="1:6" x14ac:dyDescent="0.25">
      <c r="A590" s="142"/>
      <c r="B590"/>
      <c r="C590"/>
      <c r="D590" s="150"/>
      <c r="E590" s="16"/>
      <c r="F590" s="17"/>
    </row>
    <row r="591" spans="1:6" x14ac:dyDescent="0.25">
      <c r="A591" s="142"/>
      <c r="B591"/>
      <c r="C591"/>
      <c r="D591" s="150"/>
      <c r="E591" s="16"/>
      <c r="F591" s="17"/>
    </row>
    <row r="592" spans="1:6" x14ac:dyDescent="0.25">
      <c r="A592" s="142"/>
      <c r="B592"/>
      <c r="C592"/>
      <c r="D592" s="150"/>
      <c r="E592" s="16"/>
      <c r="F592" s="17"/>
    </row>
    <row r="593" spans="1:6" x14ac:dyDescent="0.25">
      <c r="A593" s="142"/>
      <c r="B593"/>
      <c r="C593"/>
      <c r="D593" s="150"/>
      <c r="E593" s="16"/>
      <c r="F593" s="17"/>
    </row>
    <row r="594" spans="1:6" x14ac:dyDescent="0.25">
      <c r="A594" s="142"/>
      <c r="B594"/>
      <c r="C594"/>
      <c r="D594" s="150"/>
      <c r="E594" s="16"/>
      <c r="F594" s="17"/>
    </row>
    <row r="595" spans="1:6" x14ac:dyDescent="0.25">
      <c r="A595" s="142"/>
      <c r="B595"/>
      <c r="C595"/>
      <c r="D595" s="150"/>
      <c r="E595" s="16"/>
      <c r="F595" s="17"/>
    </row>
    <row r="596" spans="1:6" x14ac:dyDescent="0.25">
      <c r="A596" s="142"/>
      <c r="B596"/>
      <c r="C596"/>
      <c r="D596" s="150"/>
      <c r="E596" s="16"/>
      <c r="F596" s="17"/>
    </row>
    <row r="597" spans="1:6" x14ac:dyDescent="0.25">
      <c r="A597" s="142"/>
      <c r="B597"/>
      <c r="C597"/>
      <c r="D597" s="150"/>
      <c r="E597" s="16"/>
      <c r="F597" s="17"/>
    </row>
    <row r="598" spans="1:6" x14ac:dyDescent="0.25">
      <c r="A598" s="142"/>
      <c r="B598"/>
      <c r="C598"/>
      <c r="D598" s="150"/>
      <c r="E598" s="16"/>
      <c r="F598" s="17"/>
    </row>
    <row r="599" spans="1:6" x14ac:dyDescent="0.25">
      <c r="A599" s="142"/>
      <c r="B599"/>
      <c r="C599"/>
      <c r="D599" s="150"/>
      <c r="E599" s="16"/>
      <c r="F599" s="17"/>
    </row>
    <row r="600" spans="1:6" x14ac:dyDescent="0.25">
      <c r="A600" s="142"/>
      <c r="B600"/>
      <c r="C600"/>
      <c r="D600" s="150"/>
      <c r="E600" s="16"/>
      <c r="F600" s="17"/>
    </row>
    <row r="601" spans="1:6" x14ac:dyDescent="0.25">
      <c r="A601" s="142"/>
      <c r="B601"/>
      <c r="C601"/>
      <c r="D601" s="150"/>
      <c r="E601" s="16"/>
      <c r="F601" s="17"/>
    </row>
    <row r="602" spans="1:6" x14ac:dyDescent="0.25">
      <c r="A602" s="142"/>
      <c r="B602"/>
      <c r="C602"/>
      <c r="D602" s="150"/>
      <c r="E602" s="16"/>
      <c r="F602" s="17"/>
    </row>
    <row r="603" spans="1:6" x14ac:dyDescent="0.25">
      <c r="A603" s="142"/>
      <c r="B603"/>
      <c r="C603"/>
      <c r="D603" s="150"/>
      <c r="E603" s="16"/>
      <c r="F603" s="17"/>
    </row>
    <row r="604" spans="1:6" x14ac:dyDescent="0.25">
      <c r="A604" s="142"/>
      <c r="B604"/>
      <c r="C604"/>
      <c r="D604" s="150"/>
      <c r="E604" s="16"/>
      <c r="F604" s="17"/>
    </row>
    <row r="605" spans="1:6" x14ac:dyDescent="0.25">
      <c r="A605" s="142"/>
      <c r="B605"/>
      <c r="C605"/>
      <c r="D605" s="150"/>
      <c r="E605" s="16"/>
      <c r="F605" s="17"/>
    </row>
    <row r="606" spans="1:6" x14ac:dyDescent="0.25">
      <c r="A606" s="142"/>
      <c r="B606"/>
      <c r="C606"/>
      <c r="D606" s="150"/>
      <c r="E606" s="16"/>
      <c r="F606" s="17"/>
    </row>
    <row r="607" spans="1:6" x14ac:dyDescent="0.25">
      <c r="A607" s="142"/>
      <c r="B607"/>
      <c r="C607"/>
      <c r="D607" s="150"/>
      <c r="E607" s="16"/>
      <c r="F607" s="17"/>
    </row>
    <row r="608" spans="1:6" x14ac:dyDescent="0.25">
      <c r="A608" s="142"/>
      <c r="B608"/>
      <c r="C608"/>
      <c r="D608" s="150"/>
      <c r="E608" s="16"/>
      <c r="F608" s="17"/>
    </row>
    <row r="609" spans="1:6" x14ac:dyDescent="0.25">
      <c r="A609" s="142"/>
      <c r="B609"/>
      <c r="C609"/>
      <c r="D609" s="150"/>
      <c r="E609" s="16"/>
      <c r="F609" s="17"/>
    </row>
    <row r="610" spans="1:6" x14ac:dyDescent="0.25">
      <c r="A610" s="142"/>
      <c r="B610"/>
      <c r="C610"/>
      <c r="D610" s="150"/>
      <c r="E610" s="16"/>
      <c r="F610" s="17"/>
    </row>
    <row r="611" spans="1:6" x14ac:dyDescent="0.25">
      <c r="A611" s="142"/>
      <c r="B611"/>
      <c r="C611"/>
      <c r="D611" s="150"/>
      <c r="E611" s="16"/>
      <c r="F611" s="17"/>
    </row>
    <row r="612" spans="1:6" x14ac:dyDescent="0.25">
      <c r="A612" s="142"/>
      <c r="B612"/>
      <c r="C612"/>
      <c r="D612" s="150"/>
      <c r="E612" s="16"/>
      <c r="F612" s="17"/>
    </row>
    <row r="613" spans="1:6" x14ac:dyDescent="0.25">
      <c r="A613" s="142"/>
      <c r="B613"/>
      <c r="C613"/>
      <c r="D613" s="150"/>
      <c r="E613" s="16"/>
      <c r="F613" s="17"/>
    </row>
    <row r="614" spans="1:6" x14ac:dyDescent="0.25">
      <c r="A614" s="142"/>
      <c r="B614"/>
      <c r="C614"/>
      <c r="D614" s="150"/>
      <c r="E614" s="16"/>
      <c r="F614" s="17"/>
    </row>
    <row r="615" spans="1:6" x14ac:dyDescent="0.25">
      <c r="A615" s="142"/>
      <c r="B615"/>
      <c r="C615"/>
      <c r="D615" s="150"/>
      <c r="E615" s="16"/>
      <c r="F615" s="17"/>
    </row>
    <row r="616" spans="1:6" x14ac:dyDescent="0.25">
      <c r="A616" s="142"/>
      <c r="B616"/>
      <c r="C616"/>
      <c r="D616" s="150"/>
      <c r="E616" s="16"/>
      <c r="F616" s="17"/>
    </row>
    <row r="617" spans="1:6" x14ac:dyDescent="0.25">
      <c r="A617" s="142"/>
      <c r="B617"/>
      <c r="C617"/>
      <c r="D617" s="150"/>
      <c r="E617" s="16"/>
      <c r="F617" s="17"/>
    </row>
    <row r="618" spans="1:6" x14ac:dyDescent="0.25">
      <c r="A618" s="142"/>
      <c r="B618"/>
      <c r="C618"/>
      <c r="D618" s="150"/>
      <c r="E618" s="16"/>
      <c r="F618" s="17"/>
    </row>
    <row r="619" spans="1:6" x14ac:dyDescent="0.25">
      <c r="A619" s="142"/>
      <c r="B619"/>
      <c r="C619"/>
      <c r="D619" s="150"/>
      <c r="E619" s="16"/>
      <c r="F619" s="17"/>
    </row>
    <row r="620" spans="1:6" x14ac:dyDescent="0.25">
      <c r="A620" s="142"/>
      <c r="B620"/>
      <c r="C620"/>
      <c r="D620" s="150"/>
      <c r="E620" s="16"/>
      <c r="F620" s="17"/>
    </row>
    <row r="621" spans="1:6" x14ac:dyDescent="0.25">
      <c r="A621" s="142"/>
      <c r="B621"/>
      <c r="C621"/>
      <c r="D621" s="150"/>
      <c r="E621" s="16"/>
      <c r="F621" s="17"/>
    </row>
    <row r="622" spans="1:6" x14ac:dyDescent="0.25">
      <c r="A622" s="142"/>
      <c r="B622"/>
      <c r="C622"/>
      <c r="D622" s="150"/>
      <c r="E622" s="16"/>
      <c r="F622" s="17"/>
    </row>
    <row r="623" spans="1:6" x14ac:dyDescent="0.25">
      <c r="A623" s="142"/>
      <c r="B623"/>
      <c r="C623"/>
      <c r="D623" s="150"/>
      <c r="E623" s="16"/>
      <c r="F623" s="17"/>
    </row>
    <row r="624" spans="1:6" x14ac:dyDescent="0.25">
      <c r="A624" s="142"/>
      <c r="B624"/>
      <c r="C624"/>
      <c r="D624" s="150"/>
      <c r="E624" s="16"/>
      <c r="F624" s="17"/>
    </row>
    <row r="625" spans="1:6" x14ac:dyDescent="0.25">
      <c r="A625" s="142"/>
      <c r="B625"/>
      <c r="C625"/>
      <c r="D625" s="150"/>
      <c r="E625" s="16"/>
      <c r="F625" s="17"/>
    </row>
    <row r="626" spans="1:6" x14ac:dyDescent="0.25">
      <c r="A626" s="142"/>
      <c r="B626"/>
      <c r="C626"/>
      <c r="D626" s="150"/>
      <c r="E626" s="16"/>
      <c r="F626" s="17"/>
    </row>
    <row r="627" spans="1:6" x14ac:dyDescent="0.25">
      <c r="A627" s="142"/>
      <c r="B627"/>
      <c r="C627"/>
      <c r="D627" s="150"/>
      <c r="E627" s="16"/>
      <c r="F627" s="17"/>
    </row>
    <row r="628" spans="1:6" x14ac:dyDescent="0.25">
      <c r="A628" s="142"/>
      <c r="B628"/>
      <c r="C628"/>
      <c r="D628" s="150"/>
      <c r="E628" s="16"/>
      <c r="F628" s="17"/>
    </row>
    <row r="629" spans="1:6" x14ac:dyDescent="0.25">
      <c r="A629" s="142"/>
      <c r="B629"/>
      <c r="C629"/>
      <c r="D629" s="150"/>
      <c r="E629" s="16"/>
      <c r="F629" s="17"/>
    </row>
    <row r="630" spans="1:6" x14ac:dyDescent="0.25">
      <c r="A630" s="142"/>
      <c r="B630"/>
      <c r="C630"/>
      <c r="D630" s="150"/>
      <c r="E630" s="16"/>
      <c r="F630" s="17"/>
    </row>
    <row r="631" spans="1:6" x14ac:dyDescent="0.25">
      <c r="A631" s="142"/>
      <c r="B631"/>
      <c r="C631"/>
      <c r="D631" s="150"/>
      <c r="E631" s="16"/>
      <c r="F631" s="17"/>
    </row>
    <row r="632" spans="1:6" x14ac:dyDescent="0.25">
      <c r="A632" s="142"/>
      <c r="B632"/>
      <c r="C632"/>
      <c r="D632" s="150"/>
      <c r="E632" s="16"/>
      <c r="F632" s="17"/>
    </row>
    <row r="633" spans="1:6" x14ac:dyDescent="0.25">
      <c r="A633" s="142"/>
      <c r="B633"/>
      <c r="C633"/>
      <c r="D633" s="150"/>
      <c r="E633" s="16"/>
      <c r="F633" s="17"/>
    </row>
    <row r="634" spans="1:6" x14ac:dyDescent="0.25">
      <c r="A634" s="142"/>
      <c r="B634"/>
      <c r="C634"/>
      <c r="D634" s="150"/>
      <c r="E634" s="16"/>
      <c r="F634" s="17"/>
    </row>
    <row r="635" spans="1:6" x14ac:dyDescent="0.25">
      <c r="A635" s="142"/>
      <c r="B635"/>
      <c r="C635"/>
      <c r="D635" s="150"/>
      <c r="E635" s="16"/>
      <c r="F635" s="17"/>
    </row>
    <row r="636" spans="1:6" x14ac:dyDescent="0.25">
      <c r="A636" s="142"/>
      <c r="B636"/>
      <c r="C636"/>
      <c r="D636" s="150"/>
      <c r="E636" s="16"/>
      <c r="F636" s="17"/>
    </row>
    <row r="637" spans="1:6" x14ac:dyDescent="0.25">
      <c r="A637" s="142"/>
      <c r="B637"/>
      <c r="C637"/>
      <c r="D637" s="150"/>
      <c r="E637" s="16"/>
      <c r="F637" s="17"/>
    </row>
    <row r="638" spans="1:6" x14ac:dyDescent="0.25">
      <c r="A638" s="142"/>
      <c r="B638"/>
      <c r="C638"/>
      <c r="D638" s="150"/>
      <c r="E638" s="16"/>
      <c r="F638" s="17"/>
    </row>
    <row r="639" spans="1:6" x14ac:dyDescent="0.25">
      <c r="A639" s="142"/>
      <c r="B639"/>
      <c r="C639"/>
      <c r="D639" s="150"/>
      <c r="E639" s="16"/>
      <c r="F639" s="17"/>
    </row>
    <row r="640" spans="1:6" x14ac:dyDescent="0.25">
      <c r="A640" s="142"/>
      <c r="B640"/>
      <c r="C640"/>
      <c r="D640" s="150"/>
      <c r="E640" s="16"/>
      <c r="F640" s="17"/>
    </row>
    <row r="641" spans="1:6" x14ac:dyDescent="0.25">
      <c r="A641" s="142"/>
      <c r="B641"/>
      <c r="C641"/>
      <c r="D641" s="150"/>
      <c r="E641" s="16"/>
      <c r="F641" s="17"/>
    </row>
    <row r="642" spans="1:6" x14ac:dyDescent="0.25">
      <c r="A642" s="142"/>
      <c r="B642"/>
      <c r="C642"/>
      <c r="D642" s="150"/>
      <c r="E642" s="16"/>
      <c r="F642" s="17"/>
    </row>
    <row r="643" spans="1:6" x14ac:dyDescent="0.25">
      <c r="A643" s="142"/>
      <c r="B643"/>
      <c r="C643"/>
      <c r="D643" s="150"/>
      <c r="E643" s="16"/>
      <c r="F643" s="17"/>
    </row>
    <row r="644" spans="1:6" x14ac:dyDescent="0.25">
      <c r="A644" s="142"/>
      <c r="B644"/>
      <c r="C644"/>
      <c r="D644" s="150"/>
      <c r="E644" s="16"/>
      <c r="F644" s="17"/>
    </row>
    <row r="645" spans="1:6" x14ac:dyDescent="0.25">
      <c r="A645" s="142"/>
      <c r="B645"/>
      <c r="C645"/>
      <c r="D645" s="150"/>
      <c r="E645" s="16"/>
      <c r="F645" s="17"/>
    </row>
    <row r="646" spans="1:6" x14ac:dyDescent="0.25">
      <c r="A646" s="142"/>
      <c r="B646"/>
      <c r="C646"/>
      <c r="D646" s="150"/>
      <c r="E646" s="16"/>
      <c r="F646" s="17"/>
    </row>
    <row r="647" spans="1:6" x14ac:dyDescent="0.25">
      <c r="A647" s="142"/>
      <c r="B647"/>
      <c r="C647"/>
      <c r="D647" s="150"/>
      <c r="E647" s="16"/>
      <c r="F647" s="17"/>
    </row>
    <row r="648" spans="1:6" x14ac:dyDescent="0.25">
      <c r="A648" s="142"/>
      <c r="B648"/>
      <c r="C648"/>
      <c r="D648" s="150"/>
      <c r="E648" s="16"/>
      <c r="F648" s="17"/>
    </row>
    <row r="649" spans="1:6" x14ac:dyDescent="0.25">
      <c r="A649" s="142"/>
      <c r="B649"/>
      <c r="C649"/>
      <c r="D649" s="150"/>
      <c r="E649" s="16"/>
      <c r="F649" s="17"/>
    </row>
    <row r="650" spans="1:6" x14ac:dyDescent="0.25">
      <c r="A650" s="142"/>
      <c r="B650"/>
      <c r="C650"/>
      <c r="D650" s="150"/>
      <c r="E650" s="16"/>
      <c r="F650" s="17"/>
    </row>
    <row r="651" spans="1:6" x14ac:dyDescent="0.25">
      <c r="A651" s="142"/>
      <c r="B651"/>
      <c r="C651"/>
      <c r="D651" s="150"/>
      <c r="E651" s="16"/>
      <c r="F651" s="17"/>
    </row>
    <row r="652" spans="1:6" x14ac:dyDescent="0.25">
      <c r="A652" s="142"/>
      <c r="B652"/>
      <c r="C652"/>
      <c r="D652" s="150"/>
      <c r="E652" s="16"/>
      <c r="F652" s="17"/>
    </row>
    <row r="653" spans="1:6" x14ac:dyDescent="0.25">
      <c r="A653" s="142"/>
      <c r="B653"/>
      <c r="C653"/>
      <c r="D653" s="150"/>
      <c r="E653" s="16"/>
      <c r="F653" s="17"/>
    </row>
    <row r="654" spans="1:6" x14ac:dyDescent="0.25">
      <c r="A654" s="142"/>
      <c r="B654"/>
      <c r="C654"/>
      <c r="D654" s="150"/>
      <c r="E654" s="16"/>
      <c r="F654" s="17"/>
    </row>
    <row r="655" spans="1:6" x14ac:dyDescent="0.25">
      <c r="A655" s="142"/>
      <c r="B655"/>
      <c r="C655"/>
      <c r="D655" s="150"/>
      <c r="E655" s="16"/>
      <c r="F655" s="17"/>
    </row>
    <row r="656" spans="1:6" x14ac:dyDescent="0.25">
      <c r="A656" s="142"/>
      <c r="B656"/>
      <c r="C656"/>
      <c r="D656" s="150"/>
      <c r="E656" s="16"/>
      <c r="F656" s="17"/>
    </row>
    <row r="657" spans="1:7" x14ac:dyDescent="0.25">
      <c r="A657" s="142"/>
      <c r="B657"/>
      <c r="C657"/>
      <c r="D657" s="150"/>
      <c r="E657" s="16"/>
      <c r="F657" s="17"/>
    </row>
    <row r="658" spans="1:7" x14ac:dyDescent="0.25">
      <c r="A658" s="142"/>
      <c r="B658"/>
      <c r="C658"/>
      <c r="D658" s="150"/>
      <c r="E658" s="16"/>
      <c r="F658" s="17"/>
    </row>
    <row r="659" spans="1:7" x14ac:dyDescent="0.25">
      <c r="A659" s="142"/>
      <c r="B659"/>
      <c r="C659"/>
      <c r="D659" s="150"/>
      <c r="E659" s="16"/>
      <c r="F659" s="17"/>
    </row>
    <row r="660" spans="1:7" x14ac:dyDescent="0.25">
      <c r="A660" s="142"/>
      <c r="B660"/>
      <c r="C660"/>
      <c r="D660" s="150"/>
      <c r="E660" s="16"/>
      <c r="F660" s="17"/>
    </row>
    <row r="661" spans="1:7" x14ac:dyDescent="0.25">
      <c r="A661" s="142"/>
      <c r="B661"/>
      <c r="C661"/>
      <c r="D661" s="150"/>
      <c r="E661" s="16"/>
      <c r="F661" s="17"/>
    </row>
    <row r="662" spans="1:7" x14ac:dyDescent="0.25">
      <c r="A662" s="142"/>
      <c r="B662"/>
      <c r="C662"/>
      <c r="D662" s="150"/>
      <c r="E662" s="16"/>
      <c r="F662" s="17"/>
    </row>
    <row r="663" spans="1:7" x14ac:dyDescent="0.25">
      <c r="A663" s="142"/>
      <c r="B663"/>
      <c r="C663"/>
      <c r="D663" s="150"/>
      <c r="E663" s="16"/>
      <c r="F663" s="17"/>
    </row>
    <row r="664" spans="1:7" x14ac:dyDescent="0.25">
      <c r="A664" s="142"/>
      <c r="B664"/>
      <c r="C664"/>
      <c r="D664" s="150"/>
      <c r="E664" s="16"/>
      <c r="F664" s="17"/>
    </row>
    <row r="665" spans="1:7" x14ac:dyDescent="0.25">
      <c r="A665" s="142"/>
      <c r="B665"/>
      <c r="C665"/>
      <c r="D665" s="150"/>
      <c r="E665" s="16"/>
      <c r="F665" s="17"/>
    </row>
    <row r="666" spans="1:7" x14ac:dyDescent="0.25">
      <c r="A666" s="142"/>
      <c r="B666"/>
      <c r="C666"/>
      <c r="D666" s="150"/>
      <c r="E666" s="16"/>
      <c r="F666" s="17"/>
    </row>
    <row r="667" spans="1:7" x14ac:dyDescent="0.25">
      <c r="A667" s="142"/>
      <c r="B667"/>
      <c r="C667"/>
      <c r="D667" s="150"/>
      <c r="E667" s="16"/>
      <c r="F667" s="17"/>
    </row>
    <row r="668" spans="1:7" x14ac:dyDescent="0.25">
      <c r="A668" s="142"/>
      <c r="B668"/>
      <c r="C668"/>
      <c r="D668" s="150"/>
      <c r="E668" s="16"/>
      <c r="F668" s="17"/>
    </row>
    <row r="669" spans="1:7" x14ac:dyDescent="0.25">
      <c r="A669" s="142"/>
      <c r="B669"/>
      <c r="C669"/>
      <c r="D669" s="150"/>
      <c r="E669" s="16"/>
      <c r="F669" s="17"/>
    </row>
    <row r="670" spans="1:7" x14ac:dyDescent="0.25">
      <c r="A670" s="142"/>
      <c r="B670"/>
      <c r="C670"/>
      <c r="D670" s="150"/>
      <c r="E670" s="16"/>
      <c r="F670" s="17"/>
    </row>
    <row r="671" spans="1:7" x14ac:dyDescent="0.25">
      <c r="A671" s="142"/>
      <c r="B671"/>
      <c r="C671"/>
      <c r="D671" s="150"/>
      <c r="E671" s="16"/>
      <c r="F671" s="17"/>
    </row>
    <row r="672" spans="1:7" s="278" customFormat="1" x14ac:dyDescent="0.25">
      <c r="A672" s="277"/>
      <c r="D672" s="279"/>
      <c r="E672" s="280"/>
      <c r="F672" s="281"/>
      <c r="G672" s="282"/>
    </row>
    <row r="673" spans="1:7" s="278" customFormat="1" x14ac:dyDescent="0.25">
      <c r="A673" s="277"/>
      <c r="D673" s="279"/>
      <c r="E673" s="280"/>
      <c r="F673" s="281"/>
      <c r="G673" s="282"/>
    </row>
    <row r="674" spans="1:7" s="278" customFormat="1" x14ac:dyDescent="0.25">
      <c r="A674" s="277"/>
      <c r="D674" s="279"/>
      <c r="E674" s="280"/>
      <c r="F674" s="281"/>
      <c r="G674" s="282"/>
    </row>
    <row r="675" spans="1:7" s="278" customFormat="1" x14ac:dyDescent="0.25">
      <c r="A675" s="277"/>
      <c r="D675" s="279"/>
      <c r="E675" s="280"/>
      <c r="F675" s="281"/>
      <c r="G675" s="282"/>
    </row>
    <row r="676" spans="1:7" s="278" customFormat="1" x14ac:dyDescent="0.25">
      <c r="A676" s="277"/>
      <c r="D676" s="279"/>
      <c r="E676" s="280"/>
      <c r="F676" s="281"/>
      <c r="G676" s="282"/>
    </row>
    <row r="677" spans="1:7" s="278" customFormat="1" x14ac:dyDescent="0.25">
      <c r="A677" s="277"/>
      <c r="D677" s="279"/>
      <c r="E677" s="280"/>
      <c r="F677" s="281"/>
      <c r="G677" s="282"/>
    </row>
    <row r="678" spans="1:7" s="278" customFormat="1" x14ac:dyDescent="0.25">
      <c r="A678" s="277"/>
      <c r="D678" s="279"/>
      <c r="E678" s="280"/>
      <c r="F678" s="281"/>
      <c r="G678" s="282"/>
    </row>
    <row r="679" spans="1:7" s="278" customFormat="1" x14ac:dyDescent="0.25">
      <c r="A679" s="277"/>
      <c r="D679" s="279"/>
      <c r="E679" s="280"/>
      <c r="F679" s="281"/>
      <c r="G679" s="282"/>
    </row>
    <row r="680" spans="1:7" s="278" customFormat="1" x14ac:dyDescent="0.25">
      <c r="A680" s="277"/>
      <c r="D680" s="279"/>
      <c r="E680" s="280"/>
      <c r="F680" s="281"/>
      <c r="G680" s="282"/>
    </row>
    <row r="681" spans="1:7" s="278" customFormat="1" x14ac:dyDescent="0.25">
      <c r="A681" s="277"/>
      <c r="D681" s="279"/>
      <c r="E681" s="280"/>
      <c r="F681" s="281"/>
      <c r="G681" s="282"/>
    </row>
    <row r="682" spans="1:7" s="278" customFormat="1" x14ac:dyDescent="0.25">
      <c r="A682" s="277"/>
      <c r="D682" s="279"/>
      <c r="E682" s="280"/>
      <c r="F682" s="281"/>
      <c r="G682" s="282"/>
    </row>
    <row r="683" spans="1:7" s="278" customFormat="1" x14ac:dyDescent="0.25">
      <c r="A683" s="277"/>
      <c r="D683" s="279"/>
      <c r="E683" s="280"/>
      <c r="F683" s="281"/>
      <c r="G683" s="282"/>
    </row>
    <row r="684" spans="1:7" s="278" customFormat="1" x14ac:dyDescent="0.25">
      <c r="A684" s="277"/>
      <c r="D684" s="279"/>
      <c r="E684" s="280"/>
      <c r="F684" s="281"/>
      <c r="G684" s="282"/>
    </row>
    <row r="685" spans="1:7" s="278" customFormat="1" x14ac:dyDescent="0.25">
      <c r="A685" s="277"/>
      <c r="D685" s="279"/>
      <c r="E685" s="280"/>
      <c r="F685" s="281"/>
      <c r="G685" s="282"/>
    </row>
    <row r="686" spans="1:7" s="278" customFormat="1" x14ac:dyDescent="0.25">
      <c r="A686" s="277"/>
      <c r="D686" s="279"/>
      <c r="E686" s="280"/>
      <c r="F686" s="281"/>
      <c r="G686" s="282"/>
    </row>
    <row r="687" spans="1:7" s="278" customFormat="1" x14ac:dyDescent="0.25">
      <c r="A687" s="277"/>
      <c r="D687" s="279"/>
      <c r="E687" s="280"/>
      <c r="F687" s="281"/>
      <c r="G687" s="282"/>
    </row>
    <row r="688" spans="1:7" s="278" customFormat="1" x14ac:dyDescent="0.25">
      <c r="A688" s="277"/>
      <c r="D688" s="279"/>
      <c r="E688" s="280"/>
      <c r="F688" s="281"/>
      <c r="G688" s="282"/>
    </row>
    <row r="689" spans="1:7" s="278" customFormat="1" x14ac:dyDescent="0.25">
      <c r="A689" s="277"/>
      <c r="D689" s="279"/>
      <c r="E689" s="280"/>
      <c r="F689" s="281"/>
      <c r="G689" s="282"/>
    </row>
    <row r="690" spans="1:7" s="278" customFormat="1" x14ac:dyDescent="0.25">
      <c r="A690" s="277"/>
      <c r="D690" s="279"/>
      <c r="E690" s="280"/>
      <c r="F690" s="281"/>
      <c r="G690" s="282"/>
    </row>
    <row r="691" spans="1:7" s="278" customFormat="1" x14ac:dyDescent="0.25">
      <c r="A691" s="277"/>
      <c r="D691" s="279"/>
      <c r="E691" s="280"/>
      <c r="F691" s="281"/>
      <c r="G691" s="282"/>
    </row>
    <row r="692" spans="1:7" s="278" customFormat="1" x14ac:dyDescent="0.25">
      <c r="A692" s="277"/>
      <c r="D692" s="279"/>
      <c r="E692" s="280"/>
      <c r="F692" s="281"/>
      <c r="G692" s="282"/>
    </row>
    <row r="693" spans="1:7" s="278" customFormat="1" x14ac:dyDescent="0.25">
      <c r="A693" s="277"/>
      <c r="D693" s="279"/>
      <c r="E693" s="280"/>
      <c r="F693" s="281"/>
      <c r="G693" s="282"/>
    </row>
    <row r="694" spans="1:7" s="278" customFormat="1" x14ac:dyDescent="0.25">
      <c r="A694" s="277"/>
      <c r="D694" s="279"/>
      <c r="E694" s="280"/>
      <c r="F694" s="281"/>
      <c r="G694" s="282"/>
    </row>
    <row r="695" spans="1:7" s="278" customFormat="1" x14ac:dyDescent="0.25">
      <c r="A695" s="277"/>
      <c r="D695" s="279"/>
      <c r="E695" s="280"/>
      <c r="F695" s="281"/>
      <c r="G695" s="282"/>
    </row>
    <row r="696" spans="1:7" s="278" customFormat="1" x14ac:dyDescent="0.25">
      <c r="A696" s="277"/>
      <c r="D696" s="279"/>
      <c r="E696" s="280"/>
      <c r="F696" s="281"/>
      <c r="G696" s="282"/>
    </row>
    <row r="697" spans="1:7" s="278" customFormat="1" x14ac:dyDescent="0.25">
      <c r="A697" s="277"/>
      <c r="D697" s="279"/>
      <c r="E697" s="280"/>
      <c r="F697" s="281"/>
      <c r="G697" s="282"/>
    </row>
    <row r="698" spans="1:7" s="278" customFormat="1" x14ac:dyDescent="0.25">
      <c r="A698" s="277"/>
      <c r="D698" s="279"/>
      <c r="E698" s="280"/>
      <c r="F698" s="281"/>
      <c r="G698" s="282"/>
    </row>
    <row r="699" spans="1:7" s="278" customFormat="1" x14ac:dyDescent="0.25">
      <c r="A699" s="277"/>
      <c r="D699" s="279"/>
      <c r="E699" s="280"/>
      <c r="F699" s="281"/>
      <c r="G699" s="282"/>
    </row>
    <row r="700" spans="1:7" s="278" customFormat="1" x14ac:dyDescent="0.25">
      <c r="A700" s="277"/>
      <c r="D700" s="279"/>
      <c r="E700" s="280"/>
      <c r="F700" s="281"/>
      <c r="G700" s="282"/>
    </row>
    <row r="701" spans="1:7" s="278" customFormat="1" x14ac:dyDescent="0.25">
      <c r="A701" s="277"/>
      <c r="D701" s="279"/>
      <c r="E701" s="280"/>
      <c r="F701" s="281"/>
      <c r="G701" s="282"/>
    </row>
    <row r="702" spans="1:7" s="278" customFormat="1" x14ac:dyDescent="0.25">
      <c r="A702" s="277"/>
      <c r="D702" s="279"/>
      <c r="E702" s="280"/>
      <c r="F702" s="281"/>
      <c r="G702" s="282"/>
    </row>
    <row r="703" spans="1:7" s="278" customFormat="1" x14ac:dyDescent="0.25">
      <c r="A703" s="277"/>
      <c r="D703" s="279"/>
      <c r="E703" s="280"/>
      <c r="F703" s="281"/>
      <c r="G703" s="282"/>
    </row>
    <row r="704" spans="1:7" s="278" customFormat="1" x14ac:dyDescent="0.25">
      <c r="A704" s="277"/>
      <c r="D704" s="279"/>
      <c r="E704" s="280"/>
      <c r="F704" s="281"/>
      <c r="G704" s="282"/>
    </row>
    <row r="705" spans="1:7" s="278" customFormat="1" x14ac:dyDescent="0.25">
      <c r="A705" s="277"/>
      <c r="D705" s="279"/>
      <c r="E705" s="280"/>
      <c r="F705" s="281"/>
      <c r="G705" s="282"/>
    </row>
    <row r="706" spans="1:7" s="278" customFormat="1" x14ac:dyDescent="0.25">
      <c r="A706" s="277"/>
      <c r="D706" s="279"/>
      <c r="E706" s="280"/>
      <c r="F706" s="281"/>
      <c r="G706" s="282"/>
    </row>
    <row r="707" spans="1:7" s="278" customFormat="1" x14ac:dyDescent="0.25">
      <c r="A707" s="277"/>
      <c r="D707" s="279"/>
      <c r="E707" s="280"/>
      <c r="F707" s="281"/>
      <c r="G707" s="282"/>
    </row>
    <row r="708" spans="1:7" s="278" customFormat="1" x14ac:dyDescent="0.25">
      <c r="A708" s="277"/>
      <c r="D708" s="279"/>
      <c r="E708" s="280"/>
      <c r="F708" s="281"/>
      <c r="G708" s="282"/>
    </row>
    <row r="709" spans="1:7" s="278" customFormat="1" x14ac:dyDescent="0.25">
      <c r="A709" s="277"/>
      <c r="D709" s="279"/>
      <c r="E709" s="280"/>
      <c r="F709" s="281"/>
      <c r="G709" s="282"/>
    </row>
    <row r="710" spans="1:7" s="278" customFormat="1" x14ac:dyDescent="0.25">
      <c r="A710" s="277"/>
      <c r="D710" s="279"/>
      <c r="E710" s="280"/>
      <c r="F710" s="281"/>
      <c r="G710" s="282"/>
    </row>
    <row r="711" spans="1:7" s="278" customFormat="1" x14ac:dyDescent="0.25">
      <c r="A711" s="277"/>
      <c r="D711" s="279"/>
      <c r="E711" s="280"/>
      <c r="F711" s="281"/>
      <c r="G711" s="282"/>
    </row>
    <row r="712" spans="1:7" s="278" customFormat="1" x14ac:dyDescent="0.25">
      <c r="A712" s="277"/>
      <c r="D712" s="279"/>
      <c r="E712" s="280"/>
      <c r="F712" s="281"/>
      <c r="G712" s="282"/>
    </row>
    <row r="713" spans="1:7" s="278" customFormat="1" x14ac:dyDescent="0.25">
      <c r="A713" s="277"/>
      <c r="D713" s="279"/>
      <c r="E713" s="280"/>
      <c r="F713" s="281"/>
      <c r="G713" s="282"/>
    </row>
    <row r="714" spans="1:7" s="278" customFormat="1" x14ac:dyDescent="0.25">
      <c r="A714" s="277"/>
      <c r="D714" s="279"/>
      <c r="E714" s="280"/>
      <c r="F714" s="281"/>
      <c r="G714" s="282"/>
    </row>
    <row r="715" spans="1:7" s="278" customFormat="1" x14ac:dyDescent="0.25">
      <c r="A715" s="277"/>
      <c r="D715" s="279"/>
      <c r="E715" s="280"/>
      <c r="F715" s="281"/>
      <c r="G715" s="282"/>
    </row>
    <row r="716" spans="1:7" s="278" customFormat="1" x14ac:dyDescent="0.25">
      <c r="A716" s="277"/>
      <c r="D716" s="279"/>
      <c r="E716" s="280"/>
      <c r="F716" s="281"/>
      <c r="G716" s="282"/>
    </row>
    <row r="717" spans="1:7" s="278" customFormat="1" x14ac:dyDescent="0.25">
      <c r="A717" s="277"/>
      <c r="D717" s="279"/>
      <c r="E717" s="280"/>
      <c r="F717" s="281"/>
      <c r="G717" s="282"/>
    </row>
    <row r="718" spans="1:7" s="278" customFormat="1" x14ac:dyDescent="0.25">
      <c r="A718" s="277"/>
      <c r="D718" s="279"/>
      <c r="E718" s="280"/>
      <c r="F718" s="281"/>
      <c r="G718" s="282"/>
    </row>
    <row r="719" spans="1:7" s="278" customFormat="1" x14ac:dyDescent="0.25">
      <c r="A719" s="277"/>
      <c r="D719" s="279"/>
      <c r="E719" s="280"/>
      <c r="F719" s="281"/>
      <c r="G719" s="282"/>
    </row>
    <row r="720" spans="1:7" s="278" customFormat="1" x14ac:dyDescent="0.25">
      <c r="A720" s="277"/>
      <c r="D720" s="279"/>
      <c r="E720" s="280"/>
      <c r="F720" s="281"/>
      <c r="G720" s="282"/>
    </row>
    <row r="721" spans="1:7" s="278" customFormat="1" x14ac:dyDescent="0.25">
      <c r="A721" s="277"/>
      <c r="D721" s="279"/>
      <c r="E721" s="280"/>
      <c r="F721" s="281"/>
      <c r="G721" s="282"/>
    </row>
    <row r="722" spans="1:7" s="278" customFormat="1" x14ac:dyDescent="0.25">
      <c r="A722" s="277"/>
      <c r="D722" s="279"/>
      <c r="E722" s="280"/>
      <c r="F722" s="281"/>
      <c r="G722" s="282"/>
    </row>
    <row r="723" spans="1:7" s="278" customFormat="1" x14ac:dyDescent="0.25">
      <c r="A723" s="277"/>
      <c r="D723" s="279"/>
      <c r="E723" s="280"/>
      <c r="F723" s="281"/>
      <c r="G723" s="282"/>
    </row>
    <row r="724" spans="1:7" s="278" customFormat="1" x14ac:dyDescent="0.25">
      <c r="A724" s="277"/>
      <c r="D724" s="279"/>
      <c r="E724" s="280"/>
      <c r="F724" s="281"/>
      <c r="G724" s="282"/>
    </row>
    <row r="725" spans="1:7" s="278" customFormat="1" x14ac:dyDescent="0.25">
      <c r="A725" s="277"/>
      <c r="D725" s="279"/>
      <c r="E725" s="280"/>
      <c r="F725" s="281"/>
      <c r="G725" s="282"/>
    </row>
    <row r="726" spans="1:7" s="278" customFormat="1" x14ac:dyDescent="0.25">
      <c r="A726" s="277"/>
      <c r="D726" s="279"/>
      <c r="E726" s="280"/>
      <c r="F726" s="281"/>
      <c r="G726" s="282"/>
    </row>
    <row r="727" spans="1:7" s="278" customFormat="1" x14ac:dyDescent="0.25">
      <c r="A727" s="277"/>
      <c r="D727" s="279"/>
      <c r="E727" s="280"/>
      <c r="F727" s="281"/>
      <c r="G727" s="282"/>
    </row>
    <row r="728" spans="1:7" s="278" customFormat="1" x14ac:dyDescent="0.25">
      <c r="A728" s="277"/>
      <c r="D728" s="279"/>
      <c r="E728" s="280"/>
      <c r="F728" s="281"/>
      <c r="G728" s="282"/>
    </row>
    <row r="729" spans="1:7" s="278" customFormat="1" x14ac:dyDescent="0.25">
      <c r="A729" s="277"/>
      <c r="D729" s="279"/>
      <c r="E729" s="280"/>
      <c r="F729" s="281"/>
      <c r="G729" s="282"/>
    </row>
    <row r="730" spans="1:7" s="278" customFormat="1" x14ac:dyDescent="0.25">
      <c r="A730" s="277"/>
      <c r="D730" s="279"/>
      <c r="E730" s="280"/>
      <c r="F730" s="281"/>
      <c r="G730" s="282"/>
    </row>
    <row r="731" spans="1:7" s="278" customFormat="1" x14ac:dyDescent="0.25">
      <c r="A731" s="277"/>
      <c r="D731" s="279"/>
      <c r="E731" s="280"/>
      <c r="F731" s="281"/>
      <c r="G731" s="282"/>
    </row>
    <row r="732" spans="1:7" s="278" customFormat="1" x14ac:dyDescent="0.25">
      <c r="A732" s="277"/>
      <c r="D732" s="279"/>
      <c r="E732" s="280"/>
      <c r="F732" s="281"/>
      <c r="G732" s="282"/>
    </row>
    <row r="733" spans="1:7" s="278" customFormat="1" x14ac:dyDescent="0.25">
      <c r="A733" s="277"/>
      <c r="D733" s="279"/>
      <c r="E733" s="280"/>
      <c r="F733" s="281"/>
      <c r="G733" s="282"/>
    </row>
    <row r="734" spans="1:7" s="278" customFormat="1" x14ac:dyDescent="0.25">
      <c r="A734" s="277"/>
      <c r="D734" s="279"/>
      <c r="E734" s="280"/>
      <c r="F734" s="281"/>
      <c r="G734" s="282"/>
    </row>
    <row r="735" spans="1:7" s="278" customFormat="1" x14ac:dyDescent="0.25">
      <c r="A735" s="277"/>
      <c r="D735" s="279"/>
      <c r="E735" s="280"/>
      <c r="F735" s="281"/>
      <c r="G735" s="282"/>
    </row>
    <row r="736" spans="1:7" s="278" customFormat="1" x14ac:dyDescent="0.25">
      <c r="A736" s="277"/>
      <c r="D736" s="279"/>
      <c r="E736" s="280"/>
      <c r="F736" s="281"/>
      <c r="G736" s="282"/>
    </row>
    <row r="737" spans="1:7" s="278" customFormat="1" x14ac:dyDescent="0.25">
      <c r="A737" s="277"/>
      <c r="D737" s="279"/>
      <c r="E737" s="280"/>
      <c r="F737" s="281"/>
      <c r="G737" s="282"/>
    </row>
    <row r="738" spans="1:7" s="278" customFormat="1" x14ac:dyDescent="0.25">
      <c r="A738" s="277"/>
      <c r="D738" s="279"/>
      <c r="E738" s="280"/>
      <c r="F738" s="281"/>
      <c r="G738" s="282"/>
    </row>
    <row r="739" spans="1:7" s="278" customFormat="1" x14ac:dyDescent="0.25">
      <c r="A739" s="277"/>
      <c r="D739" s="279"/>
      <c r="E739" s="280"/>
      <c r="F739" s="281"/>
      <c r="G739" s="282"/>
    </row>
    <row r="740" spans="1:7" s="278" customFormat="1" x14ac:dyDescent="0.25">
      <c r="A740" s="277"/>
      <c r="D740" s="279"/>
      <c r="E740" s="280"/>
      <c r="F740" s="281"/>
      <c r="G740" s="282"/>
    </row>
    <row r="741" spans="1:7" s="278" customFormat="1" x14ac:dyDescent="0.25">
      <c r="A741" s="277"/>
      <c r="D741" s="279"/>
      <c r="E741" s="280"/>
      <c r="F741" s="281"/>
      <c r="G741" s="282"/>
    </row>
    <row r="742" spans="1:7" s="278" customFormat="1" x14ac:dyDescent="0.25">
      <c r="A742" s="277"/>
      <c r="D742" s="279"/>
      <c r="E742" s="280"/>
      <c r="F742" s="281"/>
      <c r="G742" s="282"/>
    </row>
    <row r="743" spans="1:7" s="278" customFormat="1" x14ac:dyDescent="0.25">
      <c r="A743" s="277"/>
      <c r="D743" s="279"/>
      <c r="E743" s="280"/>
      <c r="F743" s="281"/>
      <c r="G743" s="282"/>
    </row>
    <row r="744" spans="1:7" s="278" customFormat="1" x14ac:dyDescent="0.25">
      <c r="A744" s="277"/>
      <c r="D744" s="279"/>
      <c r="E744" s="280"/>
      <c r="F744" s="281"/>
      <c r="G744" s="282"/>
    </row>
    <row r="745" spans="1:7" s="278" customFormat="1" x14ac:dyDescent="0.25">
      <c r="A745" s="277"/>
      <c r="D745" s="279"/>
      <c r="E745" s="280"/>
      <c r="F745" s="281"/>
      <c r="G745" s="282"/>
    </row>
    <row r="746" spans="1:7" s="278" customFormat="1" x14ac:dyDescent="0.25">
      <c r="A746" s="277"/>
      <c r="D746" s="279"/>
      <c r="E746" s="280"/>
      <c r="F746" s="281"/>
      <c r="G746" s="282"/>
    </row>
    <row r="747" spans="1:7" s="278" customFormat="1" x14ac:dyDescent="0.25">
      <c r="A747" s="277"/>
      <c r="D747" s="279"/>
      <c r="E747" s="280"/>
      <c r="F747" s="281"/>
      <c r="G747" s="282"/>
    </row>
    <row r="748" spans="1:7" s="278" customFormat="1" x14ac:dyDescent="0.25">
      <c r="A748" s="277"/>
      <c r="D748" s="279"/>
      <c r="E748" s="280"/>
      <c r="F748" s="281"/>
      <c r="G748" s="282"/>
    </row>
    <row r="749" spans="1:7" s="278" customFormat="1" x14ac:dyDescent="0.25">
      <c r="A749" s="277"/>
      <c r="D749" s="279"/>
      <c r="E749" s="280"/>
      <c r="F749" s="281"/>
      <c r="G749" s="282"/>
    </row>
    <row r="750" spans="1:7" s="278" customFormat="1" x14ac:dyDescent="0.25">
      <c r="A750" s="277"/>
      <c r="D750" s="279"/>
      <c r="E750" s="280"/>
      <c r="F750" s="281"/>
      <c r="G750" s="282"/>
    </row>
    <row r="751" spans="1:7" s="278" customFormat="1" x14ac:dyDescent="0.25">
      <c r="A751" s="277"/>
      <c r="D751" s="279"/>
      <c r="E751" s="280"/>
      <c r="F751" s="281"/>
      <c r="G751" s="282"/>
    </row>
    <row r="752" spans="1:7" s="278" customFormat="1" x14ac:dyDescent="0.25">
      <c r="A752" s="277"/>
      <c r="D752" s="279"/>
      <c r="E752" s="280"/>
      <c r="F752" s="281"/>
      <c r="G752" s="282"/>
    </row>
    <row r="753" spans="1:7" s="278" customFormat="1" x14ac:dyDescent="0.25">
      <c r="A753" s="277"/>
      <c r="D753" s="279"/>
      <c r="E753" s="280"/>
      <c r="F753" s="281"/>
      <c r="G753" s="282"/>
    </row>
    <row r="754" spans="1:7" s="278" customFormat="1" x14ac:dyDescent="0.25">
      <c r="A754" s="277"/>
      <c r="D754" s="279"/>
      <c r="E754" s="280"/>
      <c r="F754" s="281"/>
      <c r="G754" s="282"/>
    </row>
    <row r="755" spans="1:7" s="278" customFormat="1" x14ac:dyDescent="0.25">
      <c r="A755" s="277"/>
      <c r="D755" s="279"/>
      <c r="E755" s="280"/>
      <c r="F755" s="281"/>
      <c r="G755" s="282"/>
    </row>
    <row r="756" spans="1:7" s="278" customFormat="1" x14ac:dyDescent="0.25">
      <c r="A756" s="277"/>
      <c r="D756" s="279"/>
      <c r="E756" s="280"/>
      <c r="F756" s="281"/>
      <c r="G756" s="282"/>
    </row>
    <row r="757" spans="1:7" s="278" customFormat="1" x14ac:dyDescent="0.25">
      <c r="A757" s="277"/>
      <c r="D757" s="279"/>
      <c r="E757" s="280"/>
      <c r="F757" s="281"/>
      <c r="G757" s="282"/>
    </row>
    <row r="758" spans="1:7" s="278" customFormat="1" x14ac:dyDescent="0.25">
      <c r="A758" s="277"/>
      <c r="D758" s="279"/>
      <c r="E758" s="280"/>
      <c r="F758" s="281"/>
      <c r="G758" s="282"/>
    </row>
    <row r="759" spans="1:7" s="278" customFormat="1" x14ac:dyDescent="0.25">
      <c r="A759" s="277"/>
      <c r="D759" s="279"/>
      <c r="E759" s="280"/>
      <c r="F759" s="281"/>
      <c r="G759" s="282"/>
    </row>
    <row r="760" spans="1:7" s="278" customFormat="1" x14ac:dyDescent="0.25">
      <c r="A760" s="277"/>
      <c r="D760" s="279"/>
      <c r="E760" s="280"/>
      <c r="F760" s="281"/>
      <c r="G760" s="282"/>
    </row>
    <row r="761" spans="1:7" s="278" customFormat="1" x14ac:dyDescent="0.25">
      <c r="A761" s="277"/>
      <c r="D761" s="279"/>
      <c r="E761" s="280"/>
      <c r="F761" s="281"/>
      <c r="G761" s="282"/>
    </row>
    <row r="762" spans="1:7" s="278" customFormat="1" x14ac:dyDescent="0.25">
      <c r="A762" s="277"/>
      <c r="D762" s="279"/>
      <c r="E762" s="280"/>
      <c r="F762" s="281"/>
      <c r="G762" s="282"/>
    </row>
    <row r="763" spans="1:7" s="278" customFormat="1" x14ac:dyDescent="0.25">
      <c r="A763" s="277"/>
      <c r="D763" s="279"/>
      <c r="E763" s="280"/>
      <c r="F763" s="281"/>
      <c r="G763" s="282"/>
    </row>
    <row r="764" spans="1:7" s="278" customFormat="1" x14ac:dyDescent="0.25">
      <c r="A764" s="277"/>
      <c r="D764" s="279"/>
      <c r="E764" s="280"/>
      <c r="F764" s="281"/>
      <c r="G764" s="282"/>
    </row>
    <row r="765" spans="1:7" s="278" customFormat="1" x14ac:dyDescent="0.25">
      <c r="A765" s="277"/>
      <c r="D765" s="279"/>
      <c r="E765" s="280"/>
      <c r="F765" s="281"/>
      <c r="G765" s="282"/>
    </row>
    <row r="766" spans="1:7" s="278" customFormat="1" x14ac:dyDescent="0.25">
      <c r="A766" s="277"/>
      <c r="D766" s="279"/>
      <c r="E766" s="280"/>
      <c r="F766" s="281"/>
      <c r="G766" s="282"/>
    </row>
    <row r="767" spans="1:7" s="278" customFormat="1" x14ac:dyDescent="0.25">
      <c r="A767" s="277"/>
      <c r="D767" s="279"/>
      <c r="E767" s="280"/>
      <c r="F767" s="281"/>
      <c r="G767" s="282"/>
    </row>
    <row r="768" spans="1:7" s="278" customFormat="1" x14ac:dyDescent="0.25">
      <c r="A768" s="277"/>
      <c r="D768" s="279"/>
      <c r="E768" s="280"/>
      <c r="F768" s="281"/>
      <c r="G768" s="282"/>
    </row>
    <row r="769" spans="1:7" s="278" customFormat="1" x14ac:dyDescent="0.25">
      <c r="A769" s="277"/>
      <c r="D769" s="279"/>
      <c r="E769" s="280"/>
      <c r="F769" s="281"/>
      <c r="G769" s="282"/>
    </row>
    <row r="770" spans="1:7" s="278" customFormat="1" x14ac:dyDescent="0.25">
      <c r="A770" s="277"/>
      <c r="D770" s="279"/>
      <c r="E770" s="280"/>
      <c r="F770" s="281"/>
      <c r="G770" s="282"/>
    </row>
    <row r="771" spans="1:7" s="278" customFormat="1" x14ac:dyDescent="0.25">
      <c r="A771" s="277"/>
      <c r="D771" s="279"/>
      <c r="E771" s="280"/>
      <c r="F771" s="281"/>
      <c r="G771" s="282"/>
    </row>
    <row r="772" spans="1:7" s="278" customFormat="1" x14ac:dyDescent="0.25">
      <c r="A772" s="277"/>
      <c r="D772" s="279"/>
      <c r="E772" s="280"/>
      <c r="F772" s="281"/>
      <c r="G772" s="282"/>
    </row>
    <row r="773" spans="1:7" s="278" customFormat="1" x14ac:dyDescent="0.25">
      <c r="A773" s="277"/>
      <c r="D773" s="279"/>
      <c r="E773" s="280"/>
      <c r="F773" s="281"/>
      <c r="G773" s="282"/>
    </row>
    <row r="774" spans="1:7" s="278" customFormat="1" x14ac:dyDescent="0.25">
      <c r="A774" s="277"/>
      <c r="D774" s="279"/>
      <c r="E774" s="280"/>
      <c r="F774" s="281"/>
      <c r="G774" s="282"/>
    </row>
    <row r="775" spans="1:7" s="278" customFormat="1" x14ac:dyDescent="0.25">
      <c r="A775" s="277"/>
      <c r="D775" s="279"/>
      <c r="E775" s="280"/>
      <c r="F775" s="281"/>
      <c r="G775" s="282"/>
    </row>
    <row r="776" spans="1:7" s="278" customFormat="1" x14ac:dyDescent="0.25">
      <c r="A776" s="277"/>
      <c r="D776" s="279"/>
      <c r="E776" s="280"/>
      <c r="F776" s="281"/>
      <c r="G776" s="282"/>
    </row>
    <row r="777" spans="1:7" s="278" customFormat="1" x14ac:dyDescent="0.25">
      <c r="A777" s="277"/>
      <c r="D777" s="279"/>
      <c r="E777" s="280"/>
      <c r="F777" s="281"/>
      <c r="G777" s="282"/>
    </row>
    <row r="778" spans="1:7" s="278" customFormat="1" x14ac:dyDescent="0.25">
      <c r="A778" s="277"/>
      <c r="C778" t="s">
        <v>118</v>
      </c>
      <c r="D778" s="279"/>
      <c r="E778" s="280"/>
      <c r="F778" s="281"/>
      <c r="G778" s="282"/>
    </row>
    <row r="779" spans="1:7" s="278" customFormat="1" x14ac:dyDescent="0.25">
      <c r="A779" s="277"/>
      <c r="C779" s="283" t="s">
        <v>112</v>
      </c>
      <c r="D779" s="279"/>
      <c r="E779" s="280"/>
      <c r="F779" s="281"/>
      <c r="G779" s="282"/>
    </row>
    <row r="780" spans="1:7" s="278" customFormat="1" x14ac:dyDescent="0.25">
      <c r="A780" s="277"/>
      <c r="C780" s="219">
        <v>0.2</v>
      </c>
      <c r="D780" s="279"/>
      <c r="E780" s="280"/>
      <c r="F780" s="281"/>
      <c r="G780" s="282"/>
    </row>
    <row r="781" spans="1:7" s="278" customFormat="1" x14ac:dyDescent="0.25">
      <c r="A781" s="277"/>
      <c r="C781" s="219">
        <v>0.1</v>
      </c>
      <c r="D781" s="279"/>
      <c r="E781" s="280"/>
      <c r="F781" s="281"/>
      <c r="G781" s="282"/>
    </row>
    <row r="782" spans="1:7" s="278" customFormat="1" x14ac:dyDescent="0.25">
      <c r="A782" s="277"/>
      <c r="C782" s="219">
        <v>5.5E-2</v>
      </c>
      <c r="D782" s="279"/>
      <c r="E782" s="280"/>
      <c r="F782" s="281"/>
      <c r="G782" s="282"/>
    </row>
    <row r="783" spans="1:7" s="278" customFormat="1" x14ac:dyDescent="0.25">
      <c r="A783" s="277"/>
      <c r="C783" s="219">
        <v>0</v>
      </c>
      <c r="D783" s="279"/>
      <c r="E783" s="280"/>
      <c r="F783" s="281"/>
      <c r="G783" s="282"/>
    </row>
    <row r="784" spans="1:7" s="278" customFormat="1" x14ac:dyDescent="0.25">
      <c r="A784" s="277"/>
      <c r="D784" s="279"/>
      <c r="E784" s="280"/>
      <c r="F784" s="281"/>
      <c r="G784" s="282"/>
    </row>
    <row r="785" spans="1:7" s="278" customFormat="1" x14ac:dyDescent="0.25">
      <c r="A785" s="277"/>
      <c r="D785" s="279"/>
      <c r="E785" s="280"/>
      <c r="F785" s="281"/>
      <c r="G785" s="282"/>
    </row>
    <row r="786" spans="1:7" s="278" customFormat="1" x14ac:dyDescent="0.25">
      <c r="A786" s="277"/>
      <c r="D786" s="279"/>
      <c r="E786" s="280"/>
      <c r="F786" s="281"/>
      <c r="G786" s="282"/>
    </row>
    <row r="787" spans="1:7" s="278" customFormat="1" x14ac:dyDescent="0.25">
      <c r="A787" s="277"/>
      <c r="D787" s="279"/>
      <c r="E787" s="280"/>
      <c r="F787" s="281"/>
      <c r="G787" s="282"/>
    </row>
    <row r="788" spans="1:7" s="278" customFormat="1" x14ac:dyDescent="0.25">
      <c r="A788" s="277"/>
      <c r="D788" s="279"/>
      <c r="E788" s="280"/>
      <c r="F788" s="281"/>
      <c r="G788" s="282"/>
    </row>
    <row r="789" spans="1:7" s="278" customFormat="1" x14ac:dyDescent="0.25">
      <c r="A789" s="277"/>
      <c r="D789" s="279"/>
      <c r="E789" s="280"/>
      <c r="F789" s="281"/>
      <c r="G789" s="282"/>
    </row>
    <row r="790" spans="1:7" s="278" customFormat="1" x14ac:dyDescent="0.25">
      <c r="A790" s="277"/>
      <c r="D790" s="279"/>
      <c r="E790" s="280"/>
      <c r="F790" s="281"/>
      <c r="G790" s="282"/>
    </row>
    <row r="791" spans="1:7" s="278" customFormat="1" x14ac:dyDescent="0.25">
      <c r="A791" s="277"/>
      <c r="D791" s="279"/>
      <c r="E791" s="280"/>
      <c r="F791" s="281"/>
      <c r="G791" s="282"/>
    </row>
    <row r="792" spans="1:7" s="278" customFormat="1" x14ac:dyDescent="0.25">
      <c r="A792" s="277"/>
      <c r="D792" s="279"/>
      <c r="E792" s="280"/>
      <c r="F792" s="281"/>
      <c r="G792" s="282"/>
    </row>
    <row r="793" spans="1:7" s="278" customFormat="1" x14ac:dyDescent="0.25">
      <c r="A793" s="277"/>
      <c r="D793" s="279"/>
      <c r="E793" s="280"/>
      <c r="F793" s="281"/>
      <c r="G793" s="282"/>
    </row>
    <row r="794" spans="1:7" s="278" customFormat="1" x14ac:dyDescent="0.25">
      <c r="A794" s="277"/>
      <c r="D794" s="279"/>
      <c r="E794" s="280"/>
      <c r="F794" s="281"/>
      <c r="G794" s="282"/>
    </row>
    <row r="795" spans="1:7" s="278" customFormat="1" x14ac:dyDescent="0.25">
      <c r="A795" s="277"/>
      <c r="D795" s="279"/>
      <c r="E795" s="280"/>
      <c r="F795" s="281"/>
      <c r="G795" s="282"/>
    </row>
    <row r="796" spans="1:7" s="278" customFormat="1" x14ac:dyDescent="0.25">
      <c r="A796" s="277"/>
      <c r="D796" s="279"/>
      <c r="E796" s="280"/>
      <c r="F796" s="281"/>
      <c r="G796" s="282"/>
    </row>
    <row r="797" spans="1:7" s="278" customFormat="1" x14ac:dyDescent="0.25">
      <c r="A797" s="277"/>
      <c r="D797" s="279"/>
      <c r="E797" s="280"/>
      <c r="F797" s="281"/>
      <c r="G797" s="282"/>
    </row>
    <row r="798" spans="1:7" s="278" customFormat="1" x14ac:dyDescent="0.25">
      <c r="A798" s="277"/>
      <c r="D798" s="279"/>
      <c r="E798" s="280"/>
      <c r="F798" s="281"/>
      <c r="G798" s="282"/>
    </row>
    <row r="799" spans="1:7" s="278" customFormat="1" x14ac:dyDescent="0.25">
      <c r="A799" s="277"/>
      <c r="D799" s="279"/>
      <c r="E799" s="280"/>
      <c r="F799" s="281"/>
      <c r="G799" s="282"/>
    </row>
    <row r="800" spans="1:7" s="278" customFormat="1" x14ac:dyDescent="0.25">
      <c r="A800" s="277"/>
      <c r="D800" s="279"/>
      <c r="E800" s="280"/>
      <c r="F800" s="281"/>
      <c r="G800" s="282"/>
    </row>
    <row r="801" spans="1:7" s="278" customFormat="1" x14ac:dyDescent="0.25">
      <c r="A801" s="277"/>
      <c r="D801" s="279"/>
      <c r="E801" s="280"/>
      <c r="F801" s="281"/>
      <c r="G801" s="282"/>
    </row>
    <row r="802" spans="1:7" s="278" customFormat="1" x14ac:dyDescent="0.25">
      <c r="A802" s="277"/>
      <c r="D802" s="279"/>
      <c r="E802" s="280"/>
      <c r="F802" s="281"/>
      <c r="G802" s="282"/>
    </row>
    <row r="803" spans="1:7" s="278" customFormat="1" x14ac:dyDescent="0.25">
      <c r="A803" s="277"/>
      <c r="D803" s="279"/>
      <c r="E803" s="280"/>
      <c r="F803" s="281"/>
      <c r="G803" s="282"/>
    </row>
    <row r="804" spans="1:7" s="278" customFormat="1" x14ac:dyDescent="0.25">
      <c r="A804" s="277"/>
      <c r="D804" s="279"/>
      <c r="E804" s="280"/>
      <c r="F804" s="281"/>
      <c r="G804" s="282"/>
    </row>
    <row r="805" spans="1:7" s="278" customFormat="1" x14ac:dyDescent="0.25">
      <c r="A805" s="277"/>
      <c r="D805" s="279"/>
      <c r="E805" s="280"/>
      <c r="F805" s="281"/>
      <c r="G805" s="282"/>
    </row>
    <row r="806" spans="1:7" s="278" customFormat="1" x14ac:dyDescent="0.25">
      <c r="A806" s="277"/>
      <c r="D806" s="279"/>
      <c r="E806" s="280"/>
      <c r="F806" s="281"/>
      <c r="G806" s="282"/>
    </row>
    <row r="807" spans="1:7" s="278" customFormat="1" x14ac:dyDescent="0.25">
      <c r="A807" s="277"/>
      <c r="D807" s="279"/>
      <c r="E807" s="280"/>
      <c r="F807" s="281"/>
      <c r="G807" s="282"/>
    </row>
    <row r="808" spans="1:7" s="278" customFormat="1" x14ac:dyDescent="0.25">
      <c r="A808" s="277"/>
      <c r="D808" s="279"/>
      <c r="E808" s="280"/>
      <c r="F808" s="281"/>
      <c r="G808" s="282"/>
    </row>
    <row r="809" spans="1:7" s="278" customFormat="1" x14ac:dyDescent="0.25">
      <c r="A809" s="277"/>
      <c r="D809" s="279"/>
      <c r="E809" s="280"/>
      <c r="F809" s="281"/>
      <c r="G809" s="282"/>
    </row>
    <row r="810" spans="1:7" s="278" customFormat="1" x14ac:dyDescent="0.25">
      <c r="A810" s="277"/>
      <c r="D810" s="279"/>
      <c r="E810" s="280"/>
      <c r="F810" s="281"/>
      <c r="G810" s="282"/>
    </row>
    <row r="811" spans="1:7" s="278" customFormat="1" x14ac:dyDescent="0.25">
      <c r="A811" s="277"/>
      <c r="D811" s="279"/>
      <c r="E811" s="280"/>
      <c r="F811" s="281"/>
      <c r="G811" s="282"/>
    </row>
    <row r="812" spans="1:7" s="278" customFormat="1" x14ac:dyDescent="0.25">
      <c r="A812" s="277"/>
      <c r="D812" s="279"/>
      <c r="E812" s="280"/>
      <c r="F812" s="281"/>
      <c r="G812" s="282"/>
    </row>
    <row r="813" spans="1:7" s="278" customFormat="1" x14ac:dyDescent="0.25">
      <c r="A813" s="277"/>
      <c r="D813" s="279"/>
      <c r="E813" s="280"/>
      <c r="F813" s="281"/>
      <c r="G813" s="282"/>
    </row>
    <row r="814" spans="1:7" s="278" customFormat="1" x14ac:dyDescent="0.25">
      <c r="A814" s="277"/>
      <c r="D814" s="279"/>
      <c r="E814" s="280"/>
      <c r="F814" s="281"/>
      <c r="G814" s="282"/>
    </row>
    <row r="815" spans="1:7" s="278" customFormat="1" x14ac:dyDescent="0.25">
      <c r="A815" s="277"/>
      <c r="D815" s="279"/>
      <c r="E815" s="280"/>
      <c r="F815" s="281"/>
      <c r="G815" s="282"/>
    </row>
    <row r="816" spans="1:7" s="278" customFormat="1" x14ac:dyDescent="0.25">
      <c r="A816" s="277"/>
      <c r="D816" s="279"/>
      <c r="E816" s="280"/>
      <c r="F816" s="281"/>
      <c r="G816" s="282"/>
    </row>
    <row r="817" spans="1:7" s="278" customFormat="1" x14ac:dyDescent="0.25">
      <c r="A817" s="277"/>
      <c r="D817" s="279"/>
      <c r="E817" s="280"/>
      <c r="F817" s="281"/>
      <c r="G817" s="282"/>
    </row>
    <row r="818" spans="1:7" s="278" customFormat="1" x14ac:dyDescent="0.25">
      <c r="A818" s="277"/>
      <c r="D818" s="279"/>
      <c r="E818" s="280"/>
      <c r="F818" s="281"/>
      <c r="G818" s="282"/>
    </row>
    <row r="819" spans="1:7" s="278" customFormat="1" x14ac:dyDescent="0.25">
      <c r="A819" s="277"/>
      <c r="D819" s="279"/>
      <c r="E819" s="280"/>
      <c r="F819" s="281"/>
      <c r="G819" s="282"/>
    </row>
    <row r="820" spans="1:7" s="278" customFormat="1" x14ac:dyDescent="0.25">
      <c r="A820" s="277"/>
      <c r="D820" s="279"/>
      <c r="E820" s="280"/>
      <c r="F820" s="281"/>
      <c r="G820" s="282"/>
    </row>
    <row r="821" spans="1:7" s="278" customFormat="1" x14ac:dyDescent="0.25">
      <c r="A821" s="277"/>
      <c r="D821" s="279"/>
      <c r="E821" s="280"/>
      <c r="F821" s="281"/>
      <c r="G821" s="282"/>
    </row>
    <row r="822" spans="1:7" s="278" customFormat="1" x14ac:dyDescent="0.25">
      <c r="A822" s="277"/>
      <c r="D822" s="279"/>
      <c r="E822" s="280"/>
      <c r="F822" s="281"/>
      <c r="G822" s="282"/>
    </row>
    <row r="823" spans="1:7" s="278" customFormat="1" x14ac:dyDescent="0.25">
      <c r="A823" s="277"/>
      <c r="D823" s="279"/>
      <c r="E823" s="280"/>
      <c r="F823" s="281"/>
      <c r="G823" s="282"/>
    </row>
    <row r="824" spans="1:7" s="278" customFormat="1" x14ac:dyDescent="0.25">
      <c r="A824" s="277"/>
      <c r="D824" s="279"/>
      <c r="E824" s="280"/>
      <c r="F824" s="281"/>
      <c r="G824" s="282"/>
    </row>
    <row r="825" spans="1:7" s="278" customFormat="1" x14ac:dyDescent="0.25">
      <c r="A825" s="277"/>
      <c r="D825" s="279"/>
      <c r="E825" s="280"/>
      <c r="F825" s="281"/>
      <c r="G825" s="282"/>
    </row>
    <row r="826" spans="1:7" s="278" customFormat="1" x14ac:dyDescent="0.25">
      <c r="A826" s="277"/>
      <c r="D826" s="279"/>
      <c r="E826" s="280"/>
      <c r="F826" s="281"/>
      <c r="G826" s="282"/>
    </row>
    <row r="827" spans="1:7" s="278" customFormat="1" x14ac:dyDescent="0.25">
      <c r="A827" s="277"/>
      <c r="D827" s="279"/>
      <c r="E827" s="280"/>
      <c r="F827" s="281"/>
      <c r="G827" s="282"/>
    </row>
    <row r="828" spans="1:7" s="278" customFormat="1" x14ac:dyDescent="0.25">
      <c r="A828" s="277"/>
      <c r="D828" s="279"/>
      <c r="E828" s="280"/>
      <c r="F828" s="281"/>
      <c r="G828" s="282"/>
    </row>
    <row r="829" spans="1:7" s="278" customFormat="1" x14ac:dyDescent="0.25">
      <c r="A829" s="277"/>
      <c r="D829" s="279"/>
      <c r="E829" s="280"/>
      <c r="F829" s="281"/>
      <c r="G829" s="282"/>
    </row>
    <row r="830" spans="1:7" s="278" customFormat="1" x14ac:dyDescent="0.25">
      <c r="A830" s="277"/>
      <c r="D830" s="279"/>
      <c r="E830" s="280"/>
      <c r="F830" s="281"/>
      <c r="G830" s="282"/>
    </row>
    <row r="831" spans="1:7" s="278" customFormat="1" x14ac:dyDescent="0.25">
      <c r="A831" s="277"/>
      <c r="D831" s="279"/>
      <c r="E831" s="280"/>
      <c r="F831" s="281"/>
      <c r="G831" s="282"/>
    </row>
    <row r="832" spans="1:7" s="278" customFormat="1" x14ac:dyDescent="0.25">
      <c r="A832" s="277"/>
      <c r="D832" s="279"/>
      <c r="E832" s="280"/>
      <c r="F832" s="281"/>
      <c r="G832" s="282"/>
    </row>
    <row r="833" spans="1:7" s="278" customFormat="1" x14ac:dyDescent="0.25">
      <c r="A833" s="277"/>
      <c r="D833" s="279"/>
      <c r="E833" s="280"/>
      <c r="F833" s="281"/>
      <c r="G833" s="282"/>
    </row>
    <row r="834" spans="1:7" s="278" customFormat="1" x14ac:dyDescent="0.25">
      <c r="A834" s="277"/>
      <c r="D834" s="279"/>
      <c r="E834" s="280"/>
      <c r="F834" s="281"/>
      <c r="G834" s="282"/>
    </row>
    <row r="835" spans="1:7" s="278" customFormat="1" x14ac:dyDescent="0.25">
      <c r="A835" s="277"/>
      <c r="D835" s="279"/>
      <c r="E835" s="280"/>
      <c r="F835" s="281"/>
      <c r="G835" s="282"/>
    </row>
    <row r="836" spans="1:7" s="278" customFormat="1" x14ac:dyDescent="0.25">
      <c r="A836" s="277"/>
      <c r="D836" s="279"/>
      <c r="E836" s="280"/>
      <c r="F836" s="281"/>
      <c r="G836" s="282"/>
    </row>
    <row r="837" spans="1:7" s="278" customFormat="1" x14ac:dyDescent="0.25">
      <c r="A837" s="277"/>
      <c r="D837" s="279"/>
      <c r="E837" s="280"/>
      <c r="F837" s="281"/>
      <c r="G837" s="282"/>
    </row>
    <row r="838" spans="1:7" s="278" customFormat="1" x14ac:dyDescent="0.25">
      <c r="A838" s="277"/>
      <c r="D838" s="279"/>
      <c r="E838" s="280"/>
      <c r="F838" s="281"/>
      <c r="G838" s="282"/>
    </row>
    <row r="839" spans="1:7" s="278" customFormat="1" x14ac:dyDescent="0.25">
      <c r="A839" s="277"/>
      <c r="D839" s="279"/>
      <c r="E839" s="280"/>
      <c r="F839" s="281"/>
      <c r="G839" s="282"/>
    </row>
    <row r="840" spans="1:7" s="278" customFormat="1" x14ac:dyDescent="0.25">
      <c r="A840" s="277"/>
      <c r="D840" s="279"/>
      <c r="E840" s="280"/>
      <c r="F840" s="281"/>
      <c r="G840" s="282"/>
    </row>
    <row r="841" spans="1:7" s="278" customFormat="1" x14ac:dyDescent="0.25">
      <c r="A841" s="277"/>
      <c r="D841" s="279"/>
      <c r="E841" s="280"/>
      <c r="F841" s="281"/>
      <c r="G841" s="282"/>
    </row>
    <row r="842" spans="1:7" s="278" customFormat="1" x14ac:dyDescent="0.25">
      <c r="A842" s="277"/>
      <c r="D842" s="279"/>
      <c r="E842" s="280"/>
      <c r="F842" s="281"/>
      <c r="G842" s="282"/>
    </row>
    <row r="843" spans="1:7" s="278" customFormat="1" x14ac:dyDescent="0.25">
      <c r="A843" s="277"/>
      <c r="D843" s="279"/>
      <c r="E843" s="280"/>
      <c r="F843" s="281"/>
      <c r="G843" s="282"/>
    </row>
    <row r="844" spans="1:7" s="278" customFormat="1" x14ac:dyDescent="0.25">
      <c r="A844" s="277"/>
      <c r="D844" s="279"/>
      <c r="E844" s="280"/>
      <c r="F844" s="281"/>
      <c r="G844" s="282"/>
    </row>
    <row r="845" spans="1:7" s="278" customFormat="1" x14ac:dyDescent="0.25">
      <c r="A845" s="277"/>
      <c r="D845" s="279"/>
      <c r="E845" s="280"/>
      <c r="F845" s="281"/>
      <c r="G845" s="282"/>
    </row>
    <row r="846" spans="1:7" s="278" customFormat="1" x14ac:dyDescent="0.25">
      <c r="A846" s="277"/>
      <c r="D846" s="279"/>
      <c r="E846" s="280"/>
      <c r="F846" s="281"/>
      <c r="G846" s="282"/>
    </row>
    <row r="847" spans="1:7" s="278" customFormat="1" x14ac:dyDescent="0.25">
      <c r="A847" s="277"/>
      <c r="D847" s="279"/>
      <c r="E847" s="280"/>
      <c r="F847" s="281"/>
      <c r="G847" s="282"/>
    </row>
    <row r="848" spans="1:7" s="278" customFormat="1" x14ac:dyDescent="0.25">
      <c r="A848" s="277"/>
      <c r="D848" s="279"/>
      <c r="E848" s="280"/>
      <c r="F848" s="281"/>
      <c r="G848" s="282"/>
    </row>
    <row r="849" spans="1:7" s="278" customFormat="1" x14ac:dyDescent="0.25">
      <c r="A849" s="277"/>
      <c r="D849" s="279"/>
      <c r="E849" s="280"/>
      <c r="F849" s="281"/>
      <c r="G849" s="282"/>
    </row>
    <row r="850" spans="1:7" s="278" customFormat="1" x14ac:dyDescent="0.25">
      <c r="A850" s="277"/>
      <c r="D850" s="279"/>
      <c r="E850" s="280"/>
      <c r="F850" s="281"/>
      <c r="G850" s="282"/>
    </row>
    <row r="851" spans="1:7" s="278" customFormat="1" x14ac:dyDescent="0.25">
      <c r="A851" s="277"/>
      <c r="D851" s="279"/>
      <c r="E851" s="280"/>
      <c r="F851" s="281"/>
      <c r="G851" s="282"/>
    </row>
    <row r="852" spans="1:7" s="278" customFormat="1" x14ac:dyDescent="0.25">
      <c r="A852" s="277"/>
      <c r="D852" s="279"/>
      <c r="E852" s="280"/>
      <c r="F852" s="281"/>
      <c r="G852" s="282"/>
    </row>
    <row r="853" spans="1:7" s="278" customFormat="1" x14ac:dyDescent="0.25">
      <c r="A853" s="277"/>
      <c r="D853" s="279"/>
      <c r="E853" s="280"/>
      <c r="F853" s="281"/>
      <c r="G853" s="282"/>
    </row>
    <row r="854" spans="1:7" s="278" customFormat="1" x14ac:dyDescent="0.25">
      <c r="A854" s="277"/>
      <c r="D854" s="279"/>
      <c r="E854" s="280"/>
      <c r="F854" s="281"/>
      <c r="G854" s="282"/>
    </row>
    <row r="855" spans="1:7" s="278" customFormat="1" x14ac:dyDescent="0.25">
      <c r="A855" s="277"/>
      <c r="D855" s="279"/>
      <c r="E855" s="280"/>
      <c r="F855" s="281"/>
      <c r="G855" s="282"/>
    </row>
    <row r="856" spans="1:7" s="278" customFormat="1" x14ac:dyDescent="0.25">
      <c r="A856" s="277"/>
      <c r="D856" s="279"/>
      <c r="E856" s="280"/>
      <c r="F856" s="281"/>
      <c r="G856" s="282"/>
    </row>
    <row r="857" spans="1:7" s="278" customFormat="1" x14ac:dyDescent="0.25">
      <c r="A857" s="277"/>
      <c r="D857" s="279"/>
      <c r="E857" s="280"/>
      <c r="F857" s="281"/>
      <c r="G857" s="282"/>
    </row>
    <row r="858" spans="1:7" s="278" customFormat="1" x14ac:dyDescent="0.25">
      <c r="A858" s="277"/>
      <c r="D858" s="279"/>
      <c r="E858" s="280"/>
      <c r="F858" s="281"/>
      <c r="G858" s="282"/>
    </row>
    <row r="859" spans="1:7" s="278" customFormat="1" x14ac:dyDescent="0.25">
      <c r="A859" s="277"/>
      <c r="D859" s="279"/>
      <c r="E859" s="280"/>
      <c r="F859" s="281"/>
      <c r="G859" s="282"/>
    </row>
    <row r="860" spans="1:7" s="278" customFormat="1" x14ac:dyDescent="0.25">
      <c r="A860" s="277"/>
      <c r="D860" s="279"/>
      <c r="E860" s="280"/>
      <c r="F860" s="281"/>
      <c r="G860" s="282"/>
    </row>
    <row r="861" spans="1:7" s="278" customFormat="1" x14ac:dyDescent="0.25">
      <c r="A861" s="277"/>
      <c r="D861" s="279"/>
      <c r="E861" s="280"/>
      <c r="F861" s="281"/>
      <c r="G861" s="282"/>
    </row>
    <row r="862" spans="1:7" s="278" customFormat="1" x14ac:dyDescent="0.25">
      <c r="A862" s="277"/>
      <c r="D862" s="279"/>
      <c r="E862" s="280"/>
      <c r="F862" s="281"/>
      <c r="G862" s="282"/>
    </row>
    <row r="863" spans="1:7" s="278" customFormat="1" x14ac:dyDescent="0.25">
      <c r="A863" s="277"/>
      <c r="D863" s="279"/>
      <c r="E863" s="280"/>
      <c r="F863" s="281"/>
      <c r="G863" s="282"/>
    </row>
    <row r="864" spans="1:7" s="278" customFormat="1" x14ac:dyDescent="0.25">
      <c r="A864" s="277"/>
      <c r="D864" s="279"/>
      <c r="E864" s="280"/>
      <c r="F864" s="281"/>
      <c r="G864" s="282"/>
    </row>
    <row r="865" spans="1:7" s="278" customFormat="1" x14ac:dyDescent="0.25">
      <c r="A865" s="277"/>
      <c r="D865" s="279"/>
      <c r="E865" s="280"/>
      <c r="F865" s="281"/>
      <c r="G865" s="282"/>
    </row>
    <row r="866" spans="1:7" s="278" customFormat="1" x14ac:dyDescent="0.25">
      <c r="A866" s="277"/>
      <c r="D866" s="279"/>
      <c r="E866" s="280"/>
      <c r="F866" s="281"/>
      <c r="G866" s="282"/>
    </row>
    <row r="867" spans="1:7" s="278" customFormat="1" x14ac:dyDescent="0.25">
      <c r="A867" s="277"/>
      <c r="D867" s="279"/>
      <c r="E867" s="280"/>
      <c r="F867" s="281"/>
      <c r="G867" s="282"/>
    </row>
    <row r="868" spans="1:7" s="278" customFormat="1" x14ac:dyDescent="0.25">
      <c r="A868" s="277"/>
      <c r="D868" s="279"/>
      <c r="E868" s="280"/>
      <c r="F868" s="281"/>
      <c r="G868" s="282"/>
    </row>
    <row r="869" spans="1:7" s="278" customFormat="1" x14ac:dyDescent="0.25">
      <c r="A869" s="277"/>
      <c r="D869" s="279"/>
      <c r="E869" s="280"/>
      <c r="F869" s="281"/>
      <c r="G869" s="282"/>
    </row>
    <row r="870" spans="1:7" s="278" customFormat="1" x14ac:dyDescent="0.25">
      <c r="A870" s="277"/>
      <c r="D870" s="279"/>
      <c r="E870" s="280"/>
      <c r="F870" s="281"/>
      <c r="G870" s="282"/>
    </row>
    <row r="871" spans="1:7" s="278" customFormat="1" x14ac:dyDescent="0.25">
      <c r="A871" s="277"/>
      <c r="D871" s="279"/>
      <c r="E871" s="280"/>
      <c r="F871" s="281"/>
      <c r="G871" s="282"/>
    </row>
    <row r="872" spans="1:7" s="278" customFormat="1" x14ac:dyDescent="0.25">
      <c r="A872" s="277"/>
      <c r="D872" s="279"/>
      <c r="E872" s="280"/>
      <c r="F872" s="281"/>
      <c r="G872" s="282"/>
    </row>
    <row r="873" spans="1:7" s="278" customFormat="1" x14ac:dyDescent="0.25">
      <c r="A873" s="277"/>
      <c r="D873" s="279"/>
      <c r="E873" s="280"/>
      <c r="F873" s="281"/>
      <c r="G873" s="282"/>
    </row>
    <row r="874" spans="1:7" s="278" customFormat="1" x14ac:dyDescent="0.25">
      <c r="A874" s="277"/>
      <c r="D874" s="279"/>
      <c r="E874" s="280"/>
      <c r="F874" s="281"/>
      <c r="G874" s="282"/>
    </row>
    <row r="875" spans="1:7" s="278" customFormat="1" x14ac:dyDescent="0.25">
      <c r="A875" s="277"/>
      <c r="D875" s="279"/>
      <c r="E875" s="280"/>
      <c r="F875" s="281"/>
      <c r="G875" s="282"/>
    </row>
    <row r="876" spans="1:7" s="278" customFormat="1" x14ac:dyDescent="0.25">
      <c r="A876" s="277"/>
      <c r="D876" s="279"/>
      <c r="E876" s="280"/>
      <c r="F876" s="281"/>
      <c r="G876" s="282"/>
    </row>
    <row r="877" spans="1:7" s="278" customFormat="1" x14ac:dyDescent="0.25">
      <c r="A877" s="277"/>
      <c r="D877" s="279"/>
      <c r="E877" s="280"/>
      <c r="F877" s="281"/>
      <c r="G877" s="282"/>
    </row>
    <row r="878" spans="1:7" s="278" customFormat="1" x14ac:dyDescent="0.25">
      <c r="A878" s="277"/>
      <c r="D878" s="279"/>
      <c r="E878" s="280"/>
      <c r="F878" s="281"/>
      <c r="G878" s="282"/>
    </row>
    <row r="879" spans="1:7" s="278" customFormat="1" x14ac:dyDescent="0.25">
      <c r="A879" s="277"/>
      <c r="D879" s="279"/>
      <c r="E879" s="280"/>
      <c r="F879" s="281"/>
      <c r="G879" s="282"/>
    </row>
    <row r="880" spans="1:7" s="278" customFormat="1" x14ac:dyDescent="0.25">
      <c r="A880" s="277"/>
      <c r="D880" s="279"/>
      <c r="E880" s="280"/>
      <c r="F880" s="281"/>
      <c r="G880" s="282"/>
    </row>
    <row r="881" spans="1:7" s="278" customFormat="1" x14ac:dyDescent="0.25">
      <c r="A881" s="277"/>
      <c r="D881" s="279"/>
      <c r="E881" s="280"/>
      <c r="F881" s="281"/>
      <c r="G881" s="282"/>
    </row>
    <row r="882" spans="1:7" s="278" customFormat="1" x14ac:dyDescent="0.25">
      <c r="A882" s="277"/>
      <c r="D882" s="279"/>
      <c r="E882" s="280"/>
      <c r="F882" s="281"/>
      <c r="G882" s="282"/>
    </row>
    <row r="883" spans="1:7" s="278" customFormat="1" x14ac:dyDescent="0.25">
      <c r="A883" s="277"/>
      <c r="D883" s="279"/>
      <c r="E883" s="280"/>
      <c r="F883" s="281"/>
      <c r="G883" s="282"/>
    </row>
    <row r="884" spans="1:7" s="278" customFormat="1" x14ac:dyDescent="0.25">
      <c r="A884" s="277"/>
      <c r="D884" s="279"/>
      <c r="E884" s="280"/>
      <c r="F884" s="281"/>
      <c r="G884" s="282"/>
    </row>
    <row r="885" spans="1:7" s="278" customFormat="1" x14ac:dyDescent="0.25">
      <c r="A885" s="277"/>
      <c r="D885" s="279"/>
      <c r="E885" s="280"/>
      <c r="F885" s="281"/>
      <c r="G885" s="282"/>
    </row>
    <row r="886" spans="1:7" s="278" customFormat="1" x14ac:dyDescent="0.25">
      <c r="A886" s="277"/>
      <c r="D886" s="279"/>
      <c r="E886" s="280"/>
      <c r="F886" s="281"/>
      <c r="G886" s="282"/>
    </row>
    <row r="887" spans="1:7" s="278" customFormat="1" x14ac:dyDescent="0.25">
      <c r="A887" s="277"/>
      <c r="D887" s="279"/>
      <c r="E887" s="280"/>
      <c r="F887" s="281"/>
      <c r="G887" s="282"/>
    </row>
    <row r="888" spans="1:7" s="278" customFormat="1" x14ac:dyDescent="0.25">
      <c r="A888" s="277"/>
      <c r="D888" s="279"/>
      <c r="E888" s="280"/>
      <c r="F888" s="281"/>
      <c r="G888" s="282"/>
    </row>
    <row r="889" spans="1:7" s="278" customFormat="1" x14ac:dyDescent="0.25">
      <c r="A889" s="277"/>
      <c r="D889" s="279"/>
      <c r="E889" s="280"/>
      <c r="F889" s="281"/>
      <c r="G889" s="282"/>
    </row>
    <row r="890" spans="1:7" s="278" customFormat="1" x14ac:dyDescent="0.25">
      <c r="A890" s="277"/>
      <c r="D890" s="279"/>
      <c r="E890" s="280"/>
      <c r="F890" s="281"/>
      <c r="G890" s="282"/>
    </row>
    <row r="891" spans="1:7" s="278" customFormat="1" x14ac:dyDescent="0.25">
      <c r="A891" s="277"/>
      <c r="D891" s="279"/>
      <c r="E891" s="280"/>
      <c r="F891" s="281"/>
      <c r="G891" s="282"/>
    </row>
    <row r="892" spans="1:7" s="278" customFormat="1" x14ac:dyDescent="0.25">
      <c r="A892" s="277"/>
      <c r="D892" s="279"/>
      <c r="E892" s="280"/>
      <c r="F892" s="281"/>
      <c r="G892" s="282"/>
    </row>
    <row r="893" spans="1:7" s="278" customFormat="1" x14ac:dyDescent="0.25">
      <c r="A893" s="277"/>
      <c r="D893" s="279"/>
      <c r="E893" s="280"/>
      <c r="F893" s="281"/>
      <c r="G893" s="282"/>
    </row>
    <row r="894" spans="1:7" s="278" customFormat="1" x14ac:dyDescent="0.25">
      <c r="A894" s="277"/>
      <c r="D894" s="279"/>
      <c r="E894" s="280"/>
      <c r="F894" s="281"/>
      <c r="G894" s="282"/>
    </row>
    <row r="895" spans="1:7" s="278" customFormat="1" x14ac:dyDescent="0.25">
      <c r="A895" s="277"/>
      <c r="D895" s="279"/>
      <c r="E895" s="280"/>
      <c r="F895" s="281"/>
      <c r="G895" s="282"/>
    </row>
    <row r="896" spans="1:7" s="278" customFormat="1" x14ac:dyDescent="0.25">
      <c r="A896" s="277"/>
      <c r="D896" s="279"/>
      <c r="E896" s="280"/>
      <c r="F896" s="281"/>
      <c r="G896" s="282"/>
    </row>
    <row r="897" spans="1:7" s="278" customFormat="1" x14ac:dyDescent="0.25">
      <c r="A897" s="277"/>
      <c r="D897" s="279"/>
      <c r="E897" s="280"/>
      <c r="F897" s="281"/>
      <c r="G897" s="282"/>
    </row>
    <row r="898" spans="1:7" s="278" customFormat="1" x14ac:dyDescent="0.25">
      <c r="A898" s="277"/>
      <c r="D898" s="279"/>
      <c r="E898" s="280"/>
      <c r="F898" s="281"/>
      <c r="G898" s="282"/>
    </row>
    <row r="899" spans="1:7" s="278" customFormat="1" x14ac:dyDescent="0.25">
      <c r="A899" s="277"/>
      <c r="D899" s="279"/>
      <c r="E899" s="280"/>
      <c r="F899" s="281"/>
      <c r="G899" s="282"/>
    </row>
    <row r="900" spans="1:7" s="278" customFormat="1" x14ac:dyDescent="0.25">
      <c r="A900" s="277"/>
      <c r="D900" s="279"/>
      <c r="E900" s="280"/>
      <c r="F900" s="281"/>
      <c r="G900" s="282"/>
    </row>
    <row r="901" spans="1:7" s="278" customFormat="1" x14ac:dyDescent="0.25">
      <c r="A901" s="277"/>
      <c r="D901" s="279"/>
      <c r="E901" s="280"/>
      <c r="F901" s="281"/>
      <c r="G901" s="282"/>
    </row>
    <row r="902" spans="1:7" s="278" customFormat="1" x14ac:dyDescent="0.25">
      <c r="A902" s="277"/>
      <c r="D902" s="279"/>
      <c r="E902" s="280"/>
      <c r="F902" s="281"/>
      <c r="G902" s="282"/>
    </row>
    <row r="903" spans="1:7" s="278" customFormat="1" x14ac:dyDescent="0.25">
      <c r="A903" s="277"/>
      <c r="D903" s="279"/>
      <c r="E903" s="280"/>
      <c r="F903" s="281"/>
      <c r="G903" s="282"/>
    </row>
    <row r="904" spans="1:7" s="278" customFormat="1" x14ac:dyDescent="0.25">
      <c r="A904" s="277"/>
      <c r="D904" s="279"/>
      <c r="E904" s="280"/>
      <c r="F904" s="281"/>
      <c r="G904" s="282"/>
    </row>
    <row r="905" spans="1:7" s="278" customFormat="1" x14ac:dyDescent="0.25">
      <c r="A905" s="277"/>
      <c r="D905" s="279"/>
      <c r="E905" s="280"/>
      <c r="F905" s="281"/>
      <c r="G905" s="282"/>
    </row>
    <row r="906" spans="1:7" s="278" customFormat="1" x14ac:dyDescent="0.25">
      <c r="A906" s="277"/>
      <c r="D906" s="279"/>
      <c r="E906" s="280"/>
      <c r="F906" s="281"/>
      <c r="G906" s="282"/>
    </row>
    <row r="907" spans="1:7" s="278" customFormat="1" x14ac:dyDescent="0.25">
      <c r="A907" s="277"/>
      <c r="D907" s="279"/>
      <c r="E907" s="280"/>
      <c r="F907" s="281"/>
      <c r="G907" s="282"/>
    </row>
    <row r="908" spans="1:7" s="278" customFormat="1" x14ac:dyDescent="0.25">
      <c r="A908" s="277"/>
      <c r="D908" s="279"/>
      <c r="E908" s="280"/>
      <c r="F908" s="281"/>
      <c r="G908" s="282"/>
    </row>
    <row r="909" spans="1:7" s="278" customFormat="1" x14ac:dyDescent="0.25">
      <c r="A909" s="277"/>
      <c r="D909" s="279"/>
      <c r="E909" s="280"/>
      <c r="F909" s="281"/>
      <c r="G909" s="282"/>
    </row>
    <row r="910" spans="1:7" s="278" customFormat="1" x14ac:dyDescent="0.25">
      <c r="A910" s="277"/>
      <c r="D910" s="279"/>
      <c r="E910" s="280"/>
      <c r="F910" s="281"/>
      <c r="G910" s="282"/>
    </row>
    <row r="911" spans="1:7" s="278" customFormat="1" x14ac:dyDescent="0.25">
      <c r="A911" s="277"/>
      <c r="D911" s="279"/>
      <c r="E911" s="280"/>
      <c r="F911" s="281"/>
      <c r="G911" s="282"/>
    </row>
    <row r="912" spans="1:7" s="278" customFormat="1" x14ac:dyDescent="0.25">
      <c r="A912" s="277"/>
      <c r="D912" s="279"/>
      <c r="E912" s="280"/>
      <c r="F912" s="281"/>
      <c r="G912" s="282"/>
    </row>
    <row r="913" spans="1:7" s="278" customFormat="1" x14ac:dyDescent="0.25">
      <c r="A913" s="277"/>
      <c r="D913" s="279"/>
      <c r="E913" s="280"/>
      <c r="F913" s="281"/>
      <c r="G913" s="282"/>
    </row>
    <row r="914" spans="1:7" s="278" customFormat="1" x14ac:dyDescent="0.25">
      <c r="A914" s="277"/>
      <c r="D914" s="279"/>
      <c r="E914" s="280"/>
      <c r="F914" s="281"/>
      <c r="G914" s="282"/>
    </row>
    <row r="915" spans="1:7" s="278" customFormat="1" x14ac:dyDescent="0.25">
      <c r="A915" s="277"/>
      <c r="D915" s="279"/>
      <c r="E915" s="280"/>
      <c r="F915" s="281"/>
      <c r="G915" s="282"/>
    </row>
    <row r="916" spans="1:7" s="278" customFormat="1" x14ac:dyDescent="0.25">
      <c r="A916" s="277"/>
      <c r="D916" s="279"/>
      <c r="E916" s="280"/>
      <c r="F916" s="281"/>
      <c r="G916" s="282"/>
    </row>
    <row r="917" spans="1:7" s="278" customFormat="1" x14ac:dyDescent="0.25">
      <c r="A917" s="277"/>
      <c r="D917" s="279"/>
      <c r="E917" s="280"/>
      <c r="F917" s="281"/>
      <c r="G917" s="282"/>
    </row>
    <row r="918" spans="1:7" s="278" customFormat="1" x14ac:dyDescent="0.25">
      <c r="A918" s="277"/>
      <c r="D918" s="279"/>
      <c r="E918" s="280"/>
      <c r="F918" s="281"/>
      <c r="G918" s="282"/>
    </row>
    <row r="919" spans="1:7" s="278" customFormat="1" x14ac:dyDescent="0.25">
      <c r="A919" s="277"/>
      <c r="D919" s="279"/>
      <c r="E919" s="280"/>
      <c r="F919" s="281"/>
      <c r="G919" s="282"/>
    </row>
    <row r="920" spans="1:7" s="278" customFormat="1" x14ac:dyDescent="0.25">
      <c r="A920" s="277"/>
      <c r="D920" s="279"/>
      <c r="E920" s="280"/>
      <c r="F920" s="281"/>
      <c r="G920" s="282"/>
    </row>
    <row r="921" spans="1:7" s="278" customFormat="1" x14ac:dyDescent="0.25">
      <c r="A921" s="277"/>
      <c r="D921" s="279"/>
      <c r="E921" s="280"/>
      <c r="F921" s="281"/>
      <c r="G921" s="282"/>
    </row>
    <row r="922" spans="1:7" s="278" customFormat="1" x14ac:dyDescent="0.25">
      <c r="A922" s="277"/>
      <c r="D922" s="279"/>
      <c r="E922" s="280"/>
      <c r="F922" s="281"/>
      <c r="G922" s="282"/>
    </row>
    <row r="923" spans="1:7" s="278" customFormat="1" x14ac:dyDescent="0.25">
      <c r="A923" s="277"/>
      <c r="D923" s="279"/>
      <c r="E923" s="280"/>
      <c r="F923" s="281"/>
      <c r="G923" s="282"/>
    </row>
    <row r="924" spans="1:7" s="278" customFormat="1" x14ac:dyDescent="0.25">
      <c r="A924" s="277"/>
      <c r="D924" s="279"/>
      <c r="E924" s="280"/>
      <c r="F924" s="281"/>
      <c r="G924" s="282"/>
    </row>
    <row r="925" spans="1:7" s="278" customFormat="1" x14ac:dyDescent="0.25">
      <c r="A925" s="277"/>
      <c r="D925" s="279"/>
      <c r="E925" s="280"/>
      <c r="F925" s="281"/>
      <c r="G925" s="282"/>
    </row>
    <row r="926" spans="1:7" s="278" customFormat="1" x14ac:dyDescent="0.25">
      <c r="A926" s="277"/>
      <c r="D926" s="279"/>
      <c r="E926" s="280"/>
      <c r="F926" s="281"/>
      <c r="G926" s="282"/>
    </row>
    <row r="927" spans="1:7" s="278" customFormat="1" x14ac:dyDescent="0.25">
      <c r="A927" s="277"/>
      <c r="D927" s="279"/>
      <c r="E927" s="280"/>
      <c r="F927" s="281"/>
      <c r="G927" s="282"/>
    </row>
    <row r="928" spans="1:7" s="278" customFormat="1" x14ac:dyDescent="0.25">
      <c r="A928" s="277"/>
      <c r="D928" s="279"/>
      <c r="E928" s="280"/>
      <c r="F928" s="281"/>
      <c r="G928" s="282"/>
    </row>
    <row r="929" spans="1:7" s="278" customFormat="1" x14ac:dyDescent="0.25">
      <c r="A929" s="277"/>
      <c r="D929" s="279"/>
      <c r="E929" s="280"/>
      <c r="F929" s="281"/>
      <c r="G929" s="282"/>
    </row>
    <row r="930" spans="1:7" s="278" customFormat="1" x14ac:dyDescent="0.25">
      <c r="A930" s="277"/>
      <c r="D930" s="279"/>
      <c r="E930" s="280"/>
      <c r="F930" s="281"/>
      <c r="G930" s="282"/>
    </row>
    <row r="931" spans="1:7" s="278" customFormat="1" x14ac:dyDescent="0.25">
      <c r="A931" s="277"/>
      <c r="D931" s="279"/>
      <c r="E931" s="280"/>
      <c r="F931" s="281"/>
      <c r="G931" s="282"/>
    </row>
    <row r="932" spans="1:7" s="278" customFormat="1" x14ac:dyDescent="0.25">
      <c r="A932" s="277"/>
      <c r="D932" s="279"/>
      <c r="E932" s="280"/>
      <c r="F932" s="281"/>
      <c r="G932" s="282"/>
    </row>
    <row r="933" spans="1:7" s="278" customFormat="1" x14ac:dyDescent="0.25">
      <c r="A933" s="277"/>
      <c r="D933" s="279"/>
      <c r="E933" s="280"/>
      <c r="F933" s="281"/>
      <c r="G933" s="282"/>
    </row>
    <row r="934" spans="1:7" s="278" customFormat="1" x14ac:dyDescent="0.25">
      <c r="A934" s="277"/>
      <c r="D934" s="279"/>
      <c r="E934" s="280"/>
      <c r="F934" s="281"/>
      <c r="G934" s="282"/>
    </row>
    <row r="935" spans="1:7" s="278" customFormat="1" x14ac:dyDescent="0.25">
      <c r="A935" s="277"/>
      <c r="D935" s="279"/>
      <c r="E935" s="280"/>
      <c r="F935" s="281"/>
      <c r="G935" s="282"/>
    </row>
    <row r="936" spans="1:7" s="278" customFormat="1" x14ac:dyDescent="0.25">
      <c r="A936" s="277"/>
      <c r="D936" s="279"/>
      <c r="E936" s="280"/>
      <c r="F936" s="281"/>
      <c r="G936" s="282"/>
    </row>
    <row r="937" spans="1:7" s="278" customFormat="1" x14ac:dyDescent="0.25">
      <c r="A937" s="277"/>
      <c r="D937" s="279"/>
      <c r="E937" s="280"/>
      <c r="F937" s="281"/>
      <c r="G937" s="282"/>
    </row>
    <row r="938" spans="1:7" s="278" customFormat="1" x14ac:dyDescent="0.25">
      <c r="A938" s="277"/>
      <c r="D938" s="279"/>
      <c r="E938" s="280"/>
      <c r="F938" s="281"/>
      <c r="G938" s="282"/>
    </row>
    <row r="939" spans="1:7" s="278" customFormat="1" x14ac:dyDescent="0.25">
      <c r="A939" s="277"/>
      <c r="D939" s="279"/>
      <c r="E939" s="280"/>
      <c r="F939" s="281"/>
      <c r="G939" s="282"/>
    </row>
    <row r="940" spans="1:7" s="278" customFormat="1" x14ac:dyDescent="0.25">
      <c r="A940" s="277"/>
      <c r="D940" s="279"/>
      <c r="E940" s="280"/>
      <c r="F940" s="281"/>
      <c r="G940" s="282"/>
    </row>
    <row r="941" spans="1:7" s="278" customFormat="1" x14ac:dyDescent="0.25">
      <c r="A941" s="277"/>
      <c r="D941" s="279"/>
      <c r="E941" s="280"/>
      <c r="F941" s="281"/>
      <c r="G941" s="282"/>
    </row>
    <row r="942" spans="1:7" s="278" customFormat="1" x14ac:dyDescent="0.25">
      <c r="A942" s="277"/>
      <c r="D942" s="279"/>
      <c r="E942" s="280"/>
      <c r="F942" s="281"/>
      <c r="G942" s="282"/>
    </row>
    <row r="943" spans="1:7" s="278" customFormat="1" x14ac:dyDescent="0.25">
      <c r="A943" s="277"/>
      <c r="D943" s="279"/>
      <c r="E943" s="280"/>
      <c r="F943" s="281"/>
      <c r="G943" s="282"/>
    </row>
    <row r="944" spans="1:7" s="278" customFormat="1" x14ac:dyDescent="0.25">
      <c r="A944" s="277"/>
      <c r="D944" s="279"/>
      <c r="E944" s="280"/>
      <c r="F944" s="281"/>
      <c r="G944" s="282"/>
    </row>
    <row r="945" spans="1:7" s="278" customFormat="1" x14ac:dyDescent="0.25">
      <c r="A945" s="277"/>
      <c r="D945" s="279"/>
      <c r="E945" s="280"/>
      <c r="F945" s="281"/>
      <c r="G945" s="282"/>
    </row>
    <row r="946" spans="1:7" s="278" customFormat="1" x14ac:dyDescent="0.25">
      <c r="A946" s="277"/>
      <c r="D946" s="279"/>
      <c r="E946" s="280"/>
      <c r="F946" s="281"/>
      <c r="G946" s="282"/>
    </row>
    <row r="947" spans="1:7" s="278" customFormat="1" x14ac:dyDescent="0.25">
      <c r="A947" s="277"/>
      <c r="D947" s="279"/>
      <c r="E947" s="280"/>
      <c r="F947" s="281"/>
      <c r="G947" s="282"/>
    </row>
    <row r="948" spans="1:7" s="278" customFormat="1" x14ac:dyDescent="0.25">
      <c r="A948" s="277"/>
      <c r="D948" s="279"/>
      <c r="E948" s="280"/>
      <c r="F948" s="281"/>
      <c r="G948" s="282"/>
    </row>
    <row r="949" spans="1:7" s="278" customFormat="1" x14ac:dyDescent="0.25">
      <c r="A949" s="277"/>
      <c r="D949" s="279"/>
      <c r="E949" s="280"/>
      <c r="F949" s="281"/>
      <c r="G949" s="282"/>
    </row>
    <row r="950" spans="1:7" s="278" customFormat="1" x14ac:dyDescent="0.25">
      <c r="A950" s="277"/>
      <c r="D950" s="279"/>
      <c r="E950" s="280"/>
      <c r="F950" s="281"/>
      <c r="G950" s="282"/>
    </row>
    <row r="951" spans="1:7" s="278" customFormat="1" x14ac:dyDescent="0.25">
      <c r="A951" s="277"/>
      <c r="D951" s="279"/>
      <c r="E951" s="280"/>
      <c r="F951" s="281"/>
      <c r="G951" s="282"/>
    </row>
    <row r="952" spans="1:7" s="278" customFormat="1" x14ac:dyDescent="0.25">
      <c r="A952" s="277"/>
      <c r="D952" s="279"/>
      <c r="E952" s="280"/>
      <c r="F952" s="281"/>
      <c r="G952" s="282"/>
    </row>
    <row r="953" spans="1:7" s="278" customFormat="1" x14ac:dyDescent="0.25">
      <c r="A953" s="277"/>
      <c r="D953" s="279"/>
      <c r="E953" s="280"/>
      <c r="F953" s="281"/>
      <c r="G953" s="282"/>
    </row>
    <row r="954" spans="1:7" s="278" customFormat="1" x14ac:dyDescent="0.25">
      <c r="A954" s="277"/>
      <c r="D954" s="279"/>
      <c r="E954" s="280"/>
      <c r="F954" s="281"/>
      <c r="G954" s="282"/>
    </row>
    <row r="955" spans="1:7" s="278" customFormat="1" x14ac:dyDescent="0.25">
      <c r="A955" s="277"/>
      <c r="D955" s="279"/>
      <c r="E955" s="280"/>
      <c r="F955" s="281"/>
      <c r="G955" s="282"/>
    </row>
    <row r="956" spans="1:7" s="278" customFormat="1" x14ac:dyDescent="0.25">
      <c r="A956" s="277"/>
      <c r="D956" s="279"/>
      <c r="E956" s="280"/>
      <c r="F956" s="281"/>
      <c r="G956" s="282"/>
    </row>
    <row r="957" spans="1:7" s="278" customFormat="1" x14ac:dyDescent="0.25">
      <c r="A957" s="277"/>
      <c r="D957" s="279"/>
      <c r="E957" s="280"/>
      <c r="F957" s="281"/>
      <c r="G957" s="282"/>
    </row>
    <row r="958" spans="1:7" s="278" customFormat="1" x14ac:dyDescent="0.25">
      <c r="A958" s="277"/>
      <c r="D958" s="279"/>
      <c r="E958" s="280"/>
      <c r="F958" s="281"/>
      <c r="G958" s="282"/>
    </row>
    <row r="959" spans="1:7" s="278" customFormat="1" x14ac:dyDescent="0.25">
      <c r="A959" s="277"/>
      <c r="D959" s="279"/>
      <c r="E959" s="280"/>
      <c r="F959" s="281"/>
      <c r="G959" s="282"/>
    </row>
    <row r="960" spans="1:7" s="278" customFormat="1" x14ac:dyDescent="0.25">
      <c r="A960" s="277"/>
      <c r="D960" s="279"/>
      <c r="E960" s="280"/>
      <c r="F960" s="281"/>
      <c r="G960" s="282"/>
    </row>
    <row r="961" spans="1:7" s="278" customFormat="1" x14ac:dyDescent="0.25">
      <c r="A961" s="277"/>
      <c r="D961" s="279"/>
      <c r="E961" s="280"/>
      <c r="F961" s="281"/>
      <c r="G961" s="282"/>
    </row>
    <row r="962" spans="1:7" s="278" customFormat="1" x14ac:dyDescent="0.25">
      <c r="A962" s="277"/>
      <c r="D962" s="279"/>
      <c r="E962" s="280"/>
      <c r="F962" s="281"/>
      <c r="G962" s="282"/>
    </row>
    <row r="963" spans="1:7" s="278" customFormat="1" x14ac:dyDescent="0.25">
      <c r="A963" s="277"/>
      <c r="D963" s="279"/>
      <c r="E963" s="280"/>
      <c r="F963" s="281"/>
      <c r="G963" s="282"/>
    </row>
    <row r="964" spans="1:7" s="278" customFormat="1" x14ac:dyDescent="0.25">
      <c r="A964" s="277"/>
      <c r="D964" s="279"/>
      <c r="E964" s="280"/>
      <c r="F964" s="281"/>
      <c r="G964" s="282"/>
    </row>
    <row r="965" spans="1:7" s="278" customFormat="1" x14ac:dyDescent="0.25">
      <c r="A965" s="277"/>
      <c r="D965" s="279"/>
      <c r="E965" s="280"/>
      <c r="F965" s="281"/>
      <c r="G965" s="282"/>
    </row>
    <row r="966" spans="1:7" s="278" customFormat="1" x14ac:dyDescent="0.25">
      <c r="A966" s="277"/>
      <c r="D966" s="279"/>
      <c r="E966" s="280"/>
      <c r="F966" s="281"/>
      <c r="G966" s="282"/>
    </row>
    <row r="967" spans="1:7" s="278" customFormat="1" x14ac:dyDescent="0.25">
      <c r="A967" s="277"/>
      <c r="D967" s="279"/>
      <c r="E967" s="280"/>
      <c r="F967" s="281"/>
      <c r="G967" s="282"/>
    </row>
    <row r="968" spans="1:7" s="278" customFormat="1" x14ac:dyDescent="0.25">
      <c r="A968" s="277"/>
      <c r="D968" s="279"/>
      <c r="E968" s="280"/>
      <c r="F968" s="281"/>
      <c r="G968" s="282"/>
    </row>
    <row r="969" spans="1:7" s="278" customFormat="1" x14ac:dyDescent="0.25">
      <c r="A969" s="277"/>
      <c r="D969" s="279"/>
      <c r="E969" s="280"/>
      <c r="F969" s="281"/>
      <c r="G969" s="282"/>
    </row>
    <row r="970" spans="1:7" s="278" customFormat="1" x14ac:dyDescent="0.25">
      <c r="A970" s="277"/>
      <c r="D970" s="279"/>
      <c r="E970" s="280"/>
      <c r="F970" s="281"/>
      <c r="G970" s="282"/>
    </row>
    <row r="971" spans="1:7" s="278" customFormat="1" x14ac:dyDescent="0.25">
      <c r="A971" s="277"/>
      <c r="D971" s="279"/>
      <c r="E971" s="280"/>
      <c r="F971" s="281"/>
      <c r="G971" s="282"/>
    </row>
    <row r="972" spans="1:7" s="278" customFormat="1" x14ac:dyDescent="0.25">
      <c r="A972" s="277"/>
      <c r="D972" s="279"/>
      <c r="E972" s="280"/>
      <c r="F972" s="281"/>
      <c r="G972" s="282"/>
    </row>
    <row r="973" spans="1:7" s="278" customFormat="1" x14ac:dyDescent="0.25">
      <c r="A973" s="277"/>
      <c r="D973" s="279"/>
      <c r="E973" s="280"/>
      <c r="F973" s="281"/>
      <c r="G973" s="282"/>
    </row>
    <row r="974" spans="1:7" s="278" customFormat="1" x14ac:dyDescent="0.25">
      <c r="A974" s="277"/>
      <c r="D974" s="279"/>
      <c r="E974" s="280"/>
      <c r="F974" s="281"/>
      <c r="G974" s="282"/>
    </row>
    <row r="975" spans="1:7" s="278" customFormat="1" x14ac:dyDescent="0.25">
      <c r="A975" s="277"/>
      <c r="D975" s="279"/>
      <c r="E975" s="280"/>
      <c r="F975" s="281"/>
      <c r="G975" s="282"/>
    </row>
    <row r="976" spans="1:7" s="278" customFormat="1" x14ac:dyDescent="0.25">
      <c r="A976" s="277"/>
      <c r="D976" s="279"/>
      <c r="E976" s="280"/>
      <c r="F976" s="281"/>
      <c r="G976" s="282"/>
    </row>
    <row r="977" spans="1:7" s="278" customFormat="1" x14ac:dyDescent="0.25">
      <c r="A977" s="277"/>
      <c r="D977" s="279"/>
      <c r="E977" s="280"/>
      <c r="F977" s="281"/>
      <c r="G977" s="282"/>
    </row>
    <row r="978" spans="1:7" s="278" customFormat="1" x14ac:dyDescent="0.25">
      <c r="A978" s="277"/>
      <c r="D978" s="279"/>
      <c r="E978" s="280"/>
      <c r="F978" s="281"/>
      <c r="G978" s="282"/>
    </row>
    <row r="979" spans="1:7" s="278" customFormat="1" x14ac:dyDescent="0.25">
      <c r="A979" s="277"/>
      <c r="D979" s="279"/>
      <c r="E979" s="280"/>
      <c r="F979" s="281"/>
      <c r="G979" s="282"/>
    </row>
    <row r="980" spans="1:7" s="278" customFormat="1" x14ac:dyDescent="0.25">
      <c r="A980" s="277"/>
      <c r="D980" s="279"/>
      <c r="E980" s="280"/>
      <c r="F980" s="281"/>
      <c r="G980" s="282"/>
    </row>
    <row r="981" spans="1:7" s="278" customFormat="1" x14ac:dyDescent="0.25">
      <c r="A981" s="277"/>
      <c r="D981" s="279"/>
      <c r="E981" s="280"/>
      <c r="F981" s="281"/>
      <c r="G981" s="282"/>
    </row>
    <row r="982" spans="1:7" s="278" customFormat="1" x14ac:dyDescent="0.25">
      <c r="A982" s="277"/>
      <c r="D982" s="279"/>
      <c r="E982" s="280"/>
      <c r="F982" s="281"/>
      <c r="G982" s="282"/>
    </row>
    <row r="983" spans="1:7" s="278" customFormat="1" x14ac:dyDescent="0.25">
      <c r="A983" s="277"/>
      <c r="D983" s="279"/>
      <c r="E983" s="280"/>
      <c r="F983" s="281"/>
      <c r="G983" s="282"/>
    </row>
    <row r="984" spans="1:7" s="278" customFormat="1" x14ac:dyDescent="0.25">
      <c r="A984" s="277"/>
      <c r="D984" s="279"/>
      <c r="E984" s="280"/>
      <c r="F984" s="281"/>
      <c r="G984" s="282"/>
    </row>
    <row r="985" spans="1:7" s="278" customFormat="1" x14ac:dyDescent="0.25">
      <c r="A985" s="277"/>
      <c r="D985" s="279"/>
      <c r="E985" s="280"/>
      <c r="F985" s="281"/>
      <c r="G985" s="282"/>
    </row>
    <row r="986" spans="1:7" s="278" customFormat="1" x14ac:dyDescent="0.25">
      <c r="A986" s="277"/>
      <c r="D986" s="279"/>
      <c r="E986" s="280"/>
      <c r="F986" s="281"/>
      <c r="G986" s="282"/>
    </row>
    <row r="987" spans="1:7" s="278" customFormat="1" x14ac:dyDescent="0.25">
      <c r="A987" s="277"/>
      <c r="D987" s="279"/>
      <c r="E987" s="280"/>
      <c r="F987" s="281"/>
      <c r="G987" s="282"/>
    </row>
    <row r="988" spans="1:7" s="278" customFormat="1" x14ac:dyDescent="0.25">
      <c r="A988" s="277"/>
      <c r="D988" s="279"/>
      <c r="E988" s="280"/>
      <c r="F988" s="281"/>
      <c r="G988" s="282"/>
    </row>
    <row r="989" spans="1:7" s="278" customFormat="1" x14ac:dyDescent="0.25">
      <c r="A989" s="277"/>
      <c r="D989" s="279"/>
      <c r="E989" s="280"/>
      <c r="F989" s="281"/>
      <c r="G989" s="282"/>
    </row>
    <row r="990" spans="1:7" s="278" customFormat="1" x14ac:dyDescent="0.25">
      <c r="A990" s="277"/>
      <c r="D990" s="279"/>
      <c r="E990" s="280"/>
      <c r="F990" s="281"/>
      <c r="G990" s="282"/>
    </row>
    <row r="991" spans="1:7" s="278" customFormat="1" x14ac:dyDescent="0.25">
      <c r="A991" s="277"/>
      <c r="D991" s="279"/>
      <c r="E991" s="280"/>
      <c r="F991" s="281"/>
      <c r="G991" s="282"/>
    </row>
    <row r="992" spans="1:7" s="278" customFormat="1" x14ac:dyDescent="0.25">
      <c r="A992" s="277"/>
      <c r="D992" s="279"/>
      <c r="E992" s="280"/>
      <c r="F992" s="281"/>
      <c r="G992" s="282"/>
    </row>
    <row r="993" spans="1:7" s="278" customFormat="1" x14ac:dyDescent="0.25">
      <c r="A993" s="277"/>
      <c r="D993" s="279"/>
      <c r="E993" s="280"/>
      <c r="F993" s="281"/>
      <c r="G993" s="282"/>
    </row>
    <row r="994" spans="1:7" s="278" customFormat="1" x14ac:dyDescent="0.25">
      <c r="A994" s="277"/>
      <c r="D994" s="279"/>
      <c r="E994" s="280"/>
      <c r="F994" s="281"/>
      <c r="G994" s="282"/>
    </row>
    <row r="995" spans="1:7" s="278" customFormat="1" x14ac:dyDescent="0.25">
      <c r="A995" s="277"/>
      <c r="D995" s="279"/>
      <c r="E995" s="280"/>
      <c r="F995" s="281"/>
      <c r="G995" s="282"/>
    </row>
    <row r="996" spans="1:7" s="278" customFormat="1" x14ac:dyDescent="0.25">
      <c r="A996" s="277"/>
      <c r="D996" s="279"/>
      <c r="E996" s="280"/>
      <c r="F996" s="281"/>
      <c r="G996" s="282"/>
    </row>
    <row r="997" spans="1:7" s="278" customFormat="1" x14ac:dyDescent="0.25">
      <c r="A997" s="277"/>
      <c r="D997" s="279"/>
      <c r="E997" s="280"/>
      <c r="F997" s="281"/>
      <c r="G997" s="282"/>
    </row>
    <row r="998" spans="1:7" s="278" customFormat="1" x14ac:dyDescent="0.25">
      <c r="A998" s="277"/>
      <c r="D998" s="279"/>
      <c r="E998" s="280"/>
      <c r="F998" s="281"/>
      <c r="G998" s="282"/>
    </row>
    <row r="999" spans="1:7" s="278" customFormat="1" x14ac:dyDescent="0.25">
      <c r="A999" s="277"/>
      <c r="D999" s="279"/>
      <c r="E999" s="280"/>
      <c r="F999" s="281"/>
      <c r="G999" s="282"/>
    </row>
    <row r="1000" spans="1:7" s="278" customFormat="1" x14ac:dyDescent="0.25">
      <c r="A1000" s="277"/>
      <c r="D1000" s="279"/>
      <c r="E1000" s="280"/>
      <c r="F1000" s="281"/>
      <c r="G1000" s="282"/>
    </row>
    <row r="1001" spans="1:7" s="278" customFormat="1" x14ac:dyDescent="0.25">
      <c r="A1001" s="277"/>
      <c r="D1001" s="279"/>
      <c r="E1001" s="280"/>
      <c r="F1001" s="281"/>
      <c r="G1001" s="282"/>
    </row>
    <row r="1002" spans="1:7" s="278" customFormat="1" x14ac:dyDescent="0.25">
      <c r="A1002" s="277"/>
      <c r="D1002" s="279"/>
      <c r="E1002" s="280"/>
      <c r="F1002" s="281"/>
      <c r="G1002" s="282"/>
    </row>
    <row r="1003" spans="1:7" s="278" customFormat="1" x14ac:dyDescent="0.25">
      <c r="A1003" s="277"/>
      <c r="D1003" s="279"/>
      <c r="E1003" s="280"/>
      <c r="F1003" s="281"/>
      <c r="G1003" s="282"/>
    </row>
    <row r="1004" spans="1:7" s="278" customFormat="1" x14ac:dyDescent="0.25">
      <c r="A1004" s="277"/>
      <c r="D1004" s="279"/>
      <c r="E1004" s="280"/>
      <c r="F1004" s="281"/>
      <c r="G1004" s="282"/>
    </row>
    <row r="1005" spans="1:7" s="278" customFormat="1" x14ac:dyDescent="0.25">
      <c r="A1005" s="277"/>
      <c r="D1005" s="279"/>
      <c r="E1005" s="280"/>
      <c r="F1005" s="281"/>
      <c r="G1005" s="282"/>
    </row>
    <row r="1006" spans="1:7" s="278" customFormat="1" x14ac:dyDescent="0.25">
      <c r="A1006" s="277"/>
      <c r="D1006" s="279"/>
      <c r="E1006" s="280"/>
      <c r="F1006" s="281"/>
      <c r="G1006" s="282"/>
    </row>
    <row r="1007" spans="1:7" s="278" customFormat="1" x14ac:dyDescent="0.25">
      <c r="A1007" s="277"/>
      <c r="D1007" s="279"/>
      <c r="E1007" s="280"/>
      <c r="F1007" s="281"/>
      <c r="G1007" s="282"/>
    </row>
    <row r="1008" spans="1:7" s="278" customFormat="1" x14ac:dyDescent="0.25">
      <c r="A1008" s="277"/>
      <c r="D1008" s="279"/>
      <c r="E1008" s="280"/>
      <c r="F1008" s="281"/>
      <c r="G1008" s="282"/>
    </row>
    <row r="1009" spans="1:7" s="278" customFormat="1" x14ac:dyDescent="0.25">
      <c r="A1009" s="277"/>
      <c r="D1009" s="279"/>
      <c r="E1009" s="280"/>
      <c r="F1009" s="281"/>
      <c r="G1009" s="282"/>
    </row>
    <row r="1010" spans="1:7" s="278" customFormat="1" x14ac:dyDescent="0.25">
      <c r="A1010" s="277"/>
      <c r="D1010" s="279"/>
      <c r="E1010" s="280"/>
      <c r="F1010" s="281"/>
      <c r="G1010" s="282"/>
    </row>
    <row r="1011" spans="1:7" s="278" customFormat="1" x14ac:dyDescent="0.25">
      <c r="A1011" s="277"/>
      <c r="D1011" s="279"/>
      <c r="E1011" s="280"/>
      <c r="F1011" s="281"/>
      <c r="G1011" s="282"/>
    </row>
    <row r="1012" spans="1:7" s="278" customFormat="1" x14ac:dyDescent="0.25">
      <c r="A1012" s="277"/>
      <c r="D1012" s="279"/>
      <c r="E1012" s="280"/>
      <c r="F1012" s="281"/>
      <c r="G1012" s="282"/>
    </row>
    <row r="1013" spans="1:7" s="278" customFormat="1" x14ac:dyDescent="0.25">
      <c r="A1013" s="277"/>
      <c r="D1013" s="279"/>
      <c r="E1013" s="280"/>
      <c r="F1013" s="281"/>
      <c r="G1013" s="282"/>
    </row>
    <row r="1014" spans="1:7" s="278" customFormat="1" x14ac:dyDescent="0.25">
      <c r="A1014" s="277"/>
      <c r="D1014" s="279"/>
      <c r="E1014" s="280"/>
      <c r="F1014" s="281"/>
      <c r="G1014" s="282"/>
    </row>
    <row r="1015" spans="1:7" s="278" customFormat="1" x14ac:dyDescent="0.25">
      <c r="A1015" s="277"/>
      <c r="D1015" s="279"/>
      <c r="E1015" s="280"/>
      <c r="F1015" s="281"/>
      <c r="G1015" s="282"/>
    </row>
    <row r="1016" spans="1:7" s="278" customFormat="1" x14ac:dyDescent="0.25">
      <c r="A1016" s="277"/>
      <c r="D1016" s="279"/>
      <c r="E1016" s="280"/>
      <c r="F1016" s="281"/>
      <c r="G1016" s="282"/>
    </row>
    <row r="1017" spans="1:7" s="278" customFormat="1" x14ac:dyDescent="0.25">
      <c r="A1017" s="277"/>
      <c r="D1017" s="279"/>
      <c r="E1017" s="280"/>
      <c r="F1017" s="281"/>
      <c r="G1017" s="282"/>
    </row>
    <row r="1018" spans="1:7" s="278" customFormat="1" x14ac:dyDescent="0.25">
      <c r="A1018" s="277"/>
      <c r="D1018" s="279"/>
      <c r="E1018" s="280"/>
      <c r="F1018" s="281"/>
      <c r="G1018" s="282"/>
    </row>
    <row r="1019" spans="1:7" s="278" customFormat="1" x14ac:dyDescent="0.25">
      <c r="A1019" s="277"/>
      <c r="D1019" s="279"/>
      <c r="E1019" s="280"/>
      <c r="F1019" s="281"/>
      <c r="G1019" s="282"/>
    </row>
    <row r="1020" spans="1:7" s="278" customFormat="1" x14ac:dyDescent="0.25">
      <c r="A1020" s="277"/>
      <c r="D1020" s="279"/>
      <c r="E1020" s="280"/>
      <c r="F1020" s="281"/>
      <c r="G1020" s="282"/>
    </row>
    <row r="1021" spans="1:7" s="278" customFormat="1" x14ac:dyDescent="0.25">
      <c r="A1021" s="277"/>
      <c r="D1021" s="279"/>
      <c r="E1021" s="280"/>
      <c r="F1021" s="281"/>
      <c r="G1021" s="282"/>
    </row>
    <row r="1022" spans="1:7" s="278" customFormat="1" x14ac:dyDescent="0.25">
      <c r="A1022" s="277"/>
      <c r="D1022" s="279"/>
      <c r="E1022" s="280"/>
      <c r="F1022" s="281"/>
      <c r="G1022" s="282"/>
    </row>
    <row r="1023" spans="1:7" s="278" customFormat="1" x14ac:dyDescent="0.25">
      <c r="A1023" s="277"/>
      <c r="D1023" s="279"/>
      <c r="E1023" s="280"/>
      <c r="F1023" s="281"/>
      <c r="G1023" s="282"/>
    </row>
    <row r="1024" spans="1:7" s="278" customFormat="1" x14ac:dyDescent="0.25">
      <c r="A1024" s="277"/>
      <c r="D1024" s="279"/>
      <c r="E1024" s="280"/>
      <c r="F1024" s="281"/>
      <c r="G1024" s="282"/>
    </row>
    <row r="1025" spans="1:7" s="278" customFormat="1" x14ac:dyDescent="0.25">
      <c r="A1025" s="277"/>
      <c r="D1025" s="279"/>
      <c r="E1025" s="280"/>
      <c r="F1025" s="281"/>
      <c r="G1025" s="282"/>
    </row>
    <row r="1026" spans="1:7" s="278" customFormat="1" x14ac:dyDescent="0.25">
      <c r="A1026" s="277"/>
      <c r="D1026" s="279"/>
      <c r="E1026" s="280"/>
      <c r="F1026" s="281"/>
      <c r="G1026" s="282"/>
    </row>
    <row r="1027" spans="1:7" s="278" customFormat="1" x14ac:dyDescent="0.25">
      <c r="A1027" s="277"/>
      <c r="D1027" s="279"/>
      <c r="E1027" s="280"/>
      <c r="F1027" s="281"/>
      <c r="G1027" s="282"/>
    </row>
    <row r="1028" spans="1:7" s="278" customFormat="1" x14ac:dyDescent="0.25">
      <c r="A1028" s="277"/>
      <c r="D1028" s="279"/>
      <c r="E1028" s="280"/>
      <c r="F1028" s="281"/>
      <c r="G1028" s="282"/>
    </row>
    <row r="1029" spans="1:7" s="278" customFormat="1" x14ac:dyDescent="0.25">
      <c r="A1029" s="277"/>
      <c r="D1029" s="279"/>
      <c r="E1029" s="280"/>
      <c r="F1029" s="281"/>
      <c r="G1029" s="282"/>
    </row>
    <row r="1030" spans="1:7" s="278" customFormat="1" x14ac:dyDescent="0.25">
      <c r="A1030" s="277"/>
      <c r="D1030" s="279"/>
      <c r="E1030" s="280"/>
      <c r="F1030" s="281"/>
      <c r="G1030" s="282"/>
    </row>
    <row r="1031" spans="1:7" s="278" customFormat="1" x14ac:dyDescent="0.25">
      <c r="A1031" s="277"/>
      <c r="D1031" s="279"/>
      <c r="E1031" s="280"/>
      <c r="F1031" s="281"/>
      <c r="G1031" s="282"/>
    </row>
    <row r="1032" spans="1:7" s="278" customFormat="1" x14ac:dyDescent="0.25">
      <c r="A1032" s="277"/>
      <c r="D1032" s="279"/>
      <c r="E1032" s="280"/>
      <c r="F1032" s="281"/>
      <c r="G1032" s="282"/>
    </row>
    <row r="1033" spans="1:7" s="278" customFormat="1" x14ac:dyDescent="0.25">
      <c r="A1033" s="277"/>
      <c r="D1033" s="279"/>
      <c r="E1033" s="280"/>
      <c r="F1033" s="281"/>
      <c r="G1033" s="282"/>
    </row>
    <row r="1034" spans="1:7" s="278" customFormat="1" x14ac:dyDescent="0.25">
      <c r="A1034" s="277"/>
      <c r="D1034" s="279"/>
      <c r="E1034" s="280"/>
      <c r="F1034" s="281"/>
      <c r="G1034" s="282"/>
    </row>
    <row r="1035" spans="1:7" s="278" customFormat="1" x14ac:dyDescent="0.25">
      <c r="A1035" s="277"/>
      <c r="D1035" s="279"/>
      <c r="E1035" s="280"/>
      <c r="F1035" s="281"/>
      <c r="G1035" s="282"/>
    </row>
    <row r="1036" spans="1:7" s="278" customFormat="1" x14ac:dyDescent="0.25">
      <c r="A1036" s="277"/>
      <c r="D1036" s="279"/>
      <c r="E1036" s="280"/>
      <c r="F1036" s="281"/>
      <c r="G1036" s="282"/>
    </row>
    <row r="1037" spans="1:7" s="278" customFormat="1" x14ac:dyDescent="0.25">
      <c r="A1037" s="277"/>
      <c r="D1037" s="279"/>
      <c r="E1037" s="280"/>
      <c r="F1037" s="281"/>
      <c r="G1037" s="282"/>
    </row>
    <row r="1038" spans="1:7" s="278" customFormat="1" x14ac:dyDescent="0.25">
      <c r="A1038" s="277"/>
      <c r="D1038" s="279"/>
      <c r="E1038" s="280"/>
      <c r="F1038" s="281"/>
      <c r="G1038" s="282"/>
    </row>
    <row r="1039" spans="1:7" s="278" customFormat="1" x14ac:dyDescent="0.25">
      <c r="A1039" s="277"/>
      <c r="D1039" s="279"/>
      <c r="E1039" s="280"/>
      <c r="F1039" s="281"/>
      <c r="G1039" s="282"/>
    </row>
    <row r="1040" spans="1:7" s="278" customFormat="1" x14ac:dyDescent="0.25">
      <c r="A1040" s="277"/>
      <c r="D1040" s="279"/>
      <c r="E1040" s="280"/>
      <c r="F1040" s="281"/>
      <c r="G1040" s="282"/>
    </row>
    <row r="1041" spans="1:7" s="278" customFormat="1" x14ac:dyDescent="0.25">
      <c r="A1041" s="277"/>
      <c r="D1041" s="279"/>
      <c r="E1041" s="280"/>
      <c r="F1041" s="281"/>
      <c r="G1041" s="282"/>
    </row>
    <row r="1042" spans="1:7" s="278" customFormat="1" x14ac:dyDescent="0.25">
      <c r="A1042" s="277"/>
      <c r="D1042" s="279"/>
      <c r="E1042" s="280"/>
      <c r="F1042" s="281"/>
      <c r="G1042" s="282"/>
    </row>
    <row r="1043" spans="1:7" s="278" customFormat="1" x14ac:dyDescent="0.25">
      <c r="A1043" s="277"/>
      <c r="D1043" s="279"/>
      <c r="E1043" s="280"/>
      <c r="F1043" s="281"/>
      <c r="G1043" s="282"/>
    </row>
    <row r="1044" spans="1:7" s="278" customFormat="1" x14ac:dyDescent="0.25">
      <c r="A1044" s="277"/>
      <c r="D1044" s="279"/>
      <c r="E1044" s="280"/>
      <c r="F1044" s="281"/>
      <c r="G1044" s="282"/>
    </row>
    <row r="1045" spans="1:7" s="278" customFormat="1" x14ac:dyDescent="0.25">
      <c r="A1045" s="277"/>
      <c r="D1045" s="279"/>
      <c r="E1045" s="280"/>
      <c r="F1045" s="281"/>
      <c r="G1045" s="282"/>
    </row>
    <row r="1046" spans="1:7" s="278" customFormat="1" x14ac:dyDescent="0.25">
      <c r="A1046" s="277"/>
      <c r="D1046" s="279"/>
      <c r="E1046" s="280"/>
      <c r="F1046" s="281"/>
      <c r="G1046" s="282"/>
    </row>
    <row r="1047" spans="1:7" s="278" customFormat="1" x14ac:dyDescent="0.25">
      <c r="A1047" s="277"/>
      <c r="D1047" s="279"/>
      <c r="E1047" s="280"/>
      <c r="F1047" s="281"/>
      <c r="G1047" s="282"/>
    </row>
    <row r="1048" spans="1:7" s="278" customFormat="1" x14ac:dyDescent="0.25">
      <c r="A1048" s="277"/>
      <c r="D1048" s="279"/>
      <c r="E1048" s="280"/>
      <c r="F1048" s="281"/>
      <c r="G1048" s="282"/>
    </row>
    <row r="1049" spans="1:7" s="278" customFormat="1" x14ac:dyDescent="0.25">
      <c r="A1049" s="277"/>
      <c r="D1049" s="279"/>
      <c r="E1049" s="280"/>
      <c r="F1049" s="281"/>
      <c r="G1049" s="282"/>
    </row>
    <row r="1050" spans="1:7" s="278" customFormat="1" x14ac:dyDescent="0.25">
      <c r="A1050" s="277"/>
      <c r="D1050" s="279"/>
      <c r="E1050" s="280"/>
      <c r="F1050" s="281"/>
      <c r="G1050" s="282"/>
    </row>
    <row r="1051" spans="1:7" s="278" customFormat="1" x14ac:dyDescent="0.25">
      <c r="A1051" s="277"/>
      <c r="D1051" s="279"/>
      <c r="E1051" s="280"/>
      <c r="F1051" s="281"/>
      <c r="G1051" s="282"/>
    </row>
    <row r="1052" spans="1:7" s="278" customFormat="1" x14ac:dyDescent="0.25">
      <c r="A1052" s="277"/>
      <c r="D1052" s="279"/>
      <c r="E1052" s="280"/>
      <c r="F1052" s="281"/>
      <c r="G1052" s="282"/>
    </row>
    <row r="1053" spans="1:7" s="278" customFormat="1" x14ac:dyDescent="0.25">
      <c r="A1053" s="277"/>
      <c r="D1053" s="279"/>
      <c r="E1053" s="280"/>
      <c r="F1053" s="281"/>
      <c r="G1053" s="282"/>
    </row>
    <row r="1054" spans="1:7" s="278" customFormat="1" x14ac:dyDescent="0.25">
      <c r="A1054" s="277"/>
      <c r="D1054" s="279"/>
      <c r="E1054" s="280"/>
      <c r="F1054" s="281"/>
      <c r="G1054" s="282"/>
    </row>
    <row r="1055" spans="1:7" s="278" customFormat="1" x14ac:dyDescent="0.25">
      <c r="A1055" s="277"/>
      <c r="D1055" s="279"/>
      <c r="E1055" s="280"/>
      <c r="F1055" s="281"/>
      <c r="G1055" s="282"/>
    </row>
    <row r="1056" spans="1:7" s="278" customFormat="1" x14ac:dyDescent="0.25">
      <c r="A1056" s="277"/>
      <c r="D1056" s="279"/>
      <c r="E1056" s="280"/>
      <c r="F1056" s="281"/>
      <c r="G1056" s="282"/>
    </row>
    <row r="1057" spans="1:7" s="278" customFormat="1" x14ac:dyDescent="0.25">
      <c r="A1057" s="277"/>
      <c r="D1057" s="279"/>
      <c r="E1057" s="280"/>
      <c r="F1057" s="281"/>
      <c r="G1057" s="282"/>
    </row>
    <row r="1058" spans="1:7" s="278" customFormat="1" x14ac:dyDescent="0.25">
      <c r="A1058" s="277"/>
      <c r="D1058" s="279"/>
      <c r="E1058" s="280"/>
      <c r="F1058" s="281"/>
      <c r="G1058" s="282"/>
    </row>
    <row r="1059" spans="1:7" s="278" customFormat="1" x14ac:dyDescent="0.25">
      <c r="A1059" s="277"/>
      <c r="D1059" s="279"/>
      <c r="E1059" s="280"/>
      <c r="F1059" s="281"/>
      <c r="G1059" s="282"/>
    </row>
    <row r="1060" spans="1:7" s="278" customFormat="1" x14ac:dyDescent="0.25">
      <c r="A1060" s="277"/>
      <c r="D1060" s="279"/>
      <c r="E1060" s="280"/>
      <c r="F1060" s="281"/>
      <c r="G1060" s="282"/>
    </row>
    <row r="1061" spans="1:7" s="278" customFormat="1" x14ac:dyDescent="0.25">
      <c r="A1061" s="277"/>
      <c r="D1061" s="279"/>
      <c r="E1061" s="280"/>
      <c r="F1061" s="281"/>
      <c r="G1061" s="282"/>
    </row>
    <row r="1062" spans="1:7" s="278" customFormat="1" x14ac:dyDescent="0.25">
      <c r="A1062" s="277"/>
      <c r="D1062" s="279"/>
      <c r="E1062" s="280"/>
      <c r="F1062" s="281"/>
      <c r="G1062" s="282"/>
    </row>
    <row r="1063" spans="1:7" s="278" customFormat="1" x14ac:dyDescent="0.25">
      <c r="A1063" s="277"/>
      <c r="D1063" s="279"/>
      <c r="E1063" s="280"/>
      <c r="F1063" s="281"/>
      <c r="G1063" s="282"/>
    </row>
    <row r="1064" spans="1:7" s="278" customFormat="1" x14ac:dyDescent="0.25">
      <c r="A1064" s="277"/>
      <c r="D1064" s="279"/>
      <c r="E1064" s="280"/>
      <c r="F1064" s="281"/>
      <c r="G1064" s="282"/>
    </row>
    <row r="1065" spans="1:7" s="278" customFormat="1" x14ac:dyDescent="0.25">
      <c r="A1065" s="277"/>
      <c r="D1065" s="279"/>
      <c r="E1065" s="280"/>
      <c r="F1065" s="281"/>
      <c r="G1065" s="282"/>
    </row>
    <row r="1066" spans="1:7" s="278" customFormat="1" x14ac:dyDescent="0.25">
      <c r="A1066" s="277"/>
      <c r="D1066" s="279"/>
      <c r="E1066" s="280"/>
      <c r="F1066" s="281"/>
      <c r="G1066" s="282"/>
    </row>
    <row r="1067" spans="1:7" s="278" customFormat="1" x14ac:dyDescent="0.25">
      <c r="A1067" s="277"/>
      <c r="D1067" s="279"/>
      <c r="E1067" s="280"/>
      <c r="F1067" s="281"/>
      <c r="G1067" s="282"/>
    </row>
    <row r="1068" spans="1:7" s="278" customFormat="1" x14ac:dyDescent="0.25">
      <c r="A1068" s="277"/>
      <c r="D1068" s="279"/>
      <c r="E1068" s="280"/>
      <c r="F1068" s="281"/>
      <c r="G1068" s="282"/>
    </row>
    <row r="1069" spans="1:7" s="278" customFormat="1" x14ac:dyDescent="0.25">
      <c r="A1069" s="277"/>
      <c r="D1069" s="279"/>
      <c r="E1069" s="280"/>
      <c r="F1069" s="281"/>
      <c r="G1069" s="282"/>
    </row>
    <row r="1070" spans="1:7" s="278" customFormat="1" x14ac:dyDescent="0.25">
      <c r="A1070" s="277"/>
      <c r="D1070" s="279"/>
      <c r="E1070" s="280"/>
      <c r="F1070" s="281"/>
      <c r="G1070" s="282"/>
    </row>
    <row r="1071" spans="1:7" s="278" customFormat="1" x14ac:dyDescent="0.25">
      <c r="A1071" s="277"/>
      <c r="D1071" s="279"/>
      <c r="E1071" s="280"/>
      <c r="F1071" s="281"/>
      <c r="G1071" s="282"/>
    </row>
    <row r="1072" spans="1:7" s="278" customFormat="1" x14ac:dyDescent="0.25">
      <c r="A1072" s="277"/>
      <c r="D1072" s="279"/>
      <c r="E1072" s="280"/>
      <c r="F1072" s="281"/>
      <c r="G1072" s="282"/>
    </row>
    <row r="1073" spans="1:7" s="278" customFormat="1" x14ac:dyDescent="0.25">
      <c r="A1073" s="277"/>
      <c r="D1073" s="279"/>
      <c r="E1073" s="280"/>
      <c r="F1073" s="281"/>
      <c r="G1073" s="282"/>
    </row>
    <row r="1074" spans="1:7" s="278" customFormat="1" x14ac:dyDescent="0.25">
      <c r="A1074" s="277"/>
      <c r="D1074" s="279"/>
      <c r="E1074" s="280"/>
      <c r="F1074" s="281"/>
      <c r="G1074" s="282"/>
    </row>
    <row r="1075" spans="1:7" s="278" customFormat="1" x14ac:dyDescent="0.25">
      <c r="A1075" s="277"/>
      <c r="D1075" s="279"/>
      <c r="E1075" s="280"/>
      <c r="F1075" s="281"/>
      <c r="G1075" s="282"/>
    </row>
    <row r="1076" spans="1:7" s="278" customFormat="1" x14ac:dyDescent="0.25">
      <c r="A1076" s="277"/>
      <c r="D1076" s="279"/>
      <c r="E1076" s="280"/>
      <c r="F1076" s="281"/>
      <c r="G1076" s="282"/>
    </row>
    <row r="1077" spans="1:7" s="278" customFormat="1" x14ac:dyDescent="0.25">
      <c r="A1077" s="277"/>
      <c r="D1077" s="279"/>
      <c r="E1077" s="280"/>
      <c r="F1077" s="281"/>
      <c r="G1077" s="282"/>
    </row>
    <row r="1078" spans="1:7" s="278" customFormat="1" x14ac:dyDescent="0.25">
      <c r="A1078" s="277"/>
      <c r="D1078" s="279"/>
      <c r="E1078" s="280"/>
      <c r="F1078" s="281"/>
      <c r="G1078" s="282"/>
    </row>
    <row r="1079" spans="1:7" s="278" customFormat="1" x14ac:dyDescent="0.25">
      <c r="A1079" s="277"/>
      <c r="D1079" s="279"/>
      <c r="E1079" s="280"/>
      <c r="F1079" s="281"/>
      <c r="G1079" s="282"/>
    </row>
    <row r="1080" spans="1:7" s="278" customFormat="1" x14ac:dyDescent="0.25">
      <c r="A1080" s="277"/>
      <c r="D1080" s="279"/>
      <c r="E1080" s="280"/>
      <c r="F1080" s="281"/>
      <c r="G1080" s="282"/>
    </row>
    <row r="1081" spans="1:7" s="278" customFormat="1" x14ac:dyDescent="0.25">
      <c r="A1081" s="277"/>
      <c r="D1081" s="279"/>
      <c r="E1081" s="280"/>
      <c r="F1081" s="281"/>
      <c r="G1081" s="282"/>
    </row>
    <row r="1082" spans="1:7" s="278" customFormat="1" x14ac:dyDescent="0.25">
      <c r="A1082" s="277"/>
      <c r="D1082" s="279"/>
      <c r="E1082" s="280"/>
      <c r="F1082" s="281"/>
      <c r="G1082" s="282"/>
    </row>
    <row r="1083" spans="1:7" s="278" customFormat="1" x14ac:dyDescent="0.25">
      <c r="A1083" s="277"/>
      <c r="D1083" s="279"/>
      <c r="E1083" s="280"/>
      <c r="F1083" s="281"/>
      <c r="G1083" s="282"/>
    </row>
    <row r="1084" spans="1:7" s="278" customFormat="1" x14ac:dyDescent="0.25">
      <c r="A1084" s="277"/>
      <c r="D1084" s="279"/>
      <c r="E1084" s="280"/>
      <c r="F1084" s="281"/>
      <c r="G1084" s="282"/>
    </row>
    <row r="1085" spans="1:7" s="278" customFormat="1" x14ac:dyDescent="0.25">
      <c r="A1085" s="277"/>
      <c r="D1085" s="279"/>
      <c r="E1085" s="280"/>
      <c r="F1085" s="281"/>
      <c r="G1085" s="282"/>
    </row>
    <row r="1086" spans="1:7" s="278" customFormat="1" x14ac:dyDescent="0.25">
      <c r="A1086" s="277"/>
      <c r="D1086" s="279"/>
      <c r="E1086" s="280"/>
      <c r="F1086" s="281"/>
      <c r="G1086" s="282"/>
    </row>
    <row r="1087" spans="1:7" s="278" customFormat="1" x14ac:dyDescent="0.25">
      <c r="A1087" s="277"/>
      <c r="D1087" s="279"/>
      <c r="E1087" s="280"/>
      <c r="F1087" s="281"/>
      <c r="G1087" s="282"/>
    </row>
    <row r="1088" spans="1:7" s="278" customFormat="1" x14ac:dyDescent="0.25">
      <c r="A1088" s="277"/>
      <c r="D1088" s="279"/>
      <c r="E1088" s="280"/>
      <c r="F1088" s="281"/>
      <c r="G1088" s="282"/>
    </row>
    <row r="1089" spans="1:7" s="278" customFormat="1" x14ac:dyDescent="0.25">
      <c r="A1089" s="277"/>
      <c r="D1089" s="279"/>
      <c r="E1089" s="280"/>
      <c r="F1089" s="281"/>
      <c r="G1089" s="282"/>
    </row>
    <row r="1090" spans="1:7" s="278" customFormat="1" x14ac:dyDescent="0.25">
      <c r="A1090" s="277"/>
      <c r="D1090" s="279"/>
      <c r="E1090" s="280"/>
      <c r="F1090" s="281"/>
      <c r="G1090" s="282"/>
    </row>
    <row r="1091" spans="1:7" s="278" customFormat="1" x14ac:dyDescent="0.25">
      <c r="A1091" s="277"/>
      <c r="D1091" s="279"/>
      <c r="E1091" s="280"/>
      <c r="F1091" s="281"/>
      <c r="G1091" s="282"/>
    </row>
    <row r="1092" spans="1:7" s="278" customFormat="1" x14ac:dyDescent="0.25">
      <c r="A1092" s="277"/>
      <c r="D1092" s="279"/>
      <c r="E1092" s="280"/>
      <c r="F1092" s="281"/>
      <c r="G1092" s="282"/>
    </row>
    <row r="1093" spans="1:7" s="278" customFormat="1" x14ac:dyDescent="0.25">
      <c r="A1093" s="277"/>
      <c r="D1093" s="279"/>
      <c r="E1093" s="280"/>
      <c r="F1093" s="281"/>
      <c r="G1093" s="282"/>
    </row>
    <row r="1094" spans="1:7" s="278" customFormat="1" x14ac:dyDescent="0.25">
      <c r="A1094" s="277"/>
      <c r="D1094" s="279"/>
      <c r="E1094" s="280"/>
      <c r="F1094" s="281"/>
      <c r="G1094" s="282"/>
    </row>
    <row r="1095" spans="1:7" s="278" customFormat="1" x14ac:dyDescent="0.25">
      <c r="A1095" s="277"/>
      <c r="D1095" s="279"/>
      <c r="E1095" s="280"/>
      <c r="F1095" s="281"/>
      <c r="G1095" s="282"/>
    </row>
    <row r="1096" spans="1:7" s="278" customFormat="1" x14ac:dyDescent="0.25">
      <c r="A1096" s="277"/>
      <c r="D1096" s="279"/>
      <c r="E1096" s="280"/>
      <c r="F1096" s="281"/>
      <c r="G1096" s="282"/>
    </row>
    <row r="1097" spans="1:7" s="278" customFormat="1" x14ac:dyDescent="0.25">
      <c r="A1097" s="277"/>
      <c r="D1097" s="279"/>
      <c r="E1097" s="280"/>
      <c r="F1097" s="281"/>
      <c r="G1097" s="282"/>
    </row>
    <row r="1098" spans="1:7" s="278" customFormat="1" x14ac:dyDescent="0.25">
      <c r="A1098" s="277"/>
      <c r="D1098" s="279"/>
      <c r="E1098" s="280"/>
      <c r="F1098" s="281"/>
      <c r="G1098" s="282"/>
    </row>
    <row r="1099" spans="1:7" s="278" customFormat="1" x14ac:dyDescent="0.25">
      <c r="A1099" s="277"/>
      <c r="D1099" s="279"/>
      <c r="E1099" s="280"/>
      <c r="F1099" s="281"/>
      <c r="G1099" s="282"/>
    </row>
    <row r="1100" spans="1:7" s="278" customFormat="1" x14ac:dyDescent="0.25">
      <c r="A1100" s="277"/>
      <c r="D1100" s="279"/>
      <c r="E1100" s="280"/>
      <c r="F1100" s="281"/>
      <c r="G1100" s="282"/>
    </row>
    <row r="1101" spans="1:7" s="278" customFormat="1" x14ac:dyDescent="0.25">
      <c r="A1101" s="277"/>
      <c r="D1101" s="279"/>
      <c r="E1101" s="280"/>
      <c r="F1101" s="281"/>
      <c r="G1101" s="282"/>
    </row>
    <row r="1102" spans="1:7" s="278" customFormat="1" x14ac:dyDescent="0.25">
      <c r="A1102" s="277"/>
      <c r="D1102" s="279"/>
      <c r="E1102" s="280"/>
      <c r="F1102" s="281"/>
      <c r="G1102" s="282"/>
    </row>
    <row r="1103" spans="1:7" s="278" customFormat="1" x14ac:dyDescent="0.25">
      <c r="A1103" s="277"/>
      <c r="D1103" s="279"/>
      <c r="E1103" s="280"/>
      <c r="F1103" s="281"/>
      <c r="G1103" s="282"/>
    </row>
    <row r="1104" spans="1:7" s="278" customFormat="1" x14ac:dyDescent="0.25">
      <c r="A1104" s="277"/>
      <c r="D1104" s="279"/>
      <c r="E1104" s="280"/>
      <c r="F1104" s="281"/>
      <c r="G1104" s="282"/>
    </row>
    <row r="1105" spans="1:7" s="278" customFormat="1" x14ac:dyDescent="0.25">
      <c r="A1105" s="277"/>
      <c r="D1105" s="279"/>
      <c r="E1105" s="280"/>
      <c r="F1105" s="281"/>
      <c r="G1105" s="282"/>
    </row>
    <row r="1106" spans="1:7" s="278" customFormat="1" x14ac:dyDescent="0.25">
      <c r="A1106" s="277"/>
      <c r="D1106" s="279"/>
      <c r="E1106" s="280"/>
      <c r="F1106" s="281"/>
      <c r="G1106" s="282"/>
    </row>
    <row r="1107" spans="1:7" s="278" customFormat="1" x14ac:dyDescent="0.25">
      <c r="A1107" s="277"/>
      <c r="D1107" s="279"/>
      <c r="E1107" s="280"/>
      <c r="F1107" s="281"/>
      <c r="G1107" s="282"/>
    </row>
    <row r="1108" spans="1:7" s="278" customFormat="1" x14ac:dyDescent="0.25">
      <c r="A1108" s="277"/>
      <c r="D1108" s="279"/>
      <c r="E1108" s="280"/>
      <c r="F1108" s="281"/>
      <c r="G1108" s="282"/>
    </row>
    <row r="1109" spans="1:7" s="278" customFormat="1" x14ac:dyDescent="0.25">
      <c r="A1109" s="277"/>
      <c r="D1109" s="279"/>
      <c r="E1109" s="280"/>
      <c r="F1109" s="281"/>
      <c r="G1109" s="282"/>
    </row>
    <row r="1110" spans="1:7" s="278" customFormat="1" x14ac:dyDescent="0.25">
      <c r="A1110" s="277"/>
      <c r="D1110" s="279"/>
      <c r="E1110" s="280"/>
      <c r="F1110" s="281"/>
      <c r="G1110" s="282"/>
    </row>
    <row r="1111" spans="1:7" s="278" customFormat="1" x14ac:dyDescent="0.25">
      <c r="A1111" s="277"/>
      <c r="D1111" s="279"/>
      <c r="E1111" s="280"/>
      <c r="F1111" s="281"/>
      <c r="G1111" s="282"/>
    </row>
    <row r="1112" spans="1:7" s="278" customFormat="1" x14ac:dyDescent="0.25">
      <c r="A1112" s="277"/>
      <c r="D1112" s="279"/>
      <c r="E1112" s="280"/>
      <c r="F1112" s="281"/>
      <c r="G1112" s="282"/>
    </row>
    <row r="1113" spans="1:7" s="278" customFormat="1" x14ac:dyDescent="0.25">
      <c r="A1113" s="277"/>
      <c r="D1113" s="279"/>
      <c r="E1113" s="280"/>
      <c r="F1113" s="281"/>
      <c r="G1113" s="282"/>
    </row>
    <row r="1114" spans="1:7" s="278" customFormat="1" x14ac:dyDescent="0.25">
      <c r="A1114" s="277"/>
      <c r="D1114" s="279"/>
      <c r="E1114" s="280"/>
      <c r="F1114" s="281"/>
      <c r="G1114" s="282"/>
    </row>
    <row r="1115" spans="1:7" s="278" customFormat="1" x14ac:dyDescent="0.25">
      <c r="A1115" s="277"/>
      <c r="D1115" s="279"/>
      <c r="E1115" s="280"/>
      <c r="F1115" s="281"/>
      <c r="G1115" s="282"/>
    </row>
    <row r="1116" spans="1:7" s="278" customFormat="1" x14ac:dyDescent="0.25">
      <c r="A1116" s="277"/>
      <c r="D1116" s="279"/>
      <c r="E1116" s="280"/>
      <c r="F1116" s="281"/>
      <c r="G1116" s="282"/>
    </row>
    <row r="1117" spans="1:7" s="278" customFormat="1" x14ac:dyDescent="0.25">
      <c r="A1117" s="277"/>
      <c r="D1117" s="279"/>
      <c r="E1117" s="280"/>
      <c r="F1117" s="281"/>
      <c r="G1117" s="282"/>
    </row>
    <row r="1118" spans="1:7" s="278" customFormat="1" x14ac:dyDescent="0.25">
      <c r="A1118" s="277"/>
      <c r="D1118" s="279"/>
      <c r="E1118" s="280"/>
      <c r="F1118" s="281"/>
      <c r="G1118" s="282"/>
    </row>
    <row r="1119" spans="1:7" s="278" customFormat="1" x14ac:dyDescent="0.25">
      <c r="A1119" s="277"/>
      <c r="D1119" s="279"/>
      <c r="E1119" s="280"/>
      <c r="F1119" s="281"/>
      <c r="G1119" s="282"/>
    </row>
    <row r="1120" spans="1:7" s="278" customFormat="1" x14ac:dyDescent="0.25">
      <c r="A1120" s="277"/>
      <c r="D1120" s="279"/>
      <c r="E1120" s="280"/>
      <c r="F1120" s="281"/>
      <c r="G1120" s="282"/>
    </row>
    <row r="1121" spans="1:7" s="278" customFormat="1" x14ac:dyDescent="0.25">
      <c r="A1121" s="277"/>
      <c r="D1121" s="279"/>
      <c r="E1121" s="280"/>
      <c r="F1121" s="281"/>
      <c r="G1121" s="282"/>
    </row>
    <row r="1122" spans="1:7" s="278" customFormat="1" x14ac:dyDescent="0.25">
      <c r="A1122" s="277"/>
      <c r="D1122" s="279"/>
      <c r="E1122" s="280"/>
      <c r="F1122" s="281"/>
      <c r="G1122" s="282"/>
    </row>
    <row r="1123" spans="1:7" s="278" customFormat="1" x14ac:dyDescent="0.25">
      <c r="A1123" s="277"/>
      <c r="D1123" s="279"/>
      <c r="E1123" s="280"/>
      <c r="F1123" s="281"/>
      <c r="G1123" s="282"/>
    </row>
    <row r="1124" spans="1:7" s="278" customFormat="1" x14ac:dyDescent="0.25">
      <c r="A1124" s="277"/>
      <c r="D1124" s="279"/>
      <c r="E1124" s="280"/>
      <c r="F1124" s="281"/>
      <c r="G1124" s="282"/>
    </row>
    <row r="1125" spans="1:7" s="278" customFormat="1" x14ac:dyDescent="0.25">
      <c r="A1125" s="277"/>
      <c r="D1125" s="279"/>
      <c r="E1125" s="280"/>
      <c r="F1125" s="281"/>
      <c r="G1125" s="282"/>
    </row>
    <row r="1126" spans="1:7" s="278" customFormat="1" x14ac:dyDescent="0.25">
      <c r="A1126" s="277"/>
      <c r="D1126" s="279"/>
      <c r="E1126" s="280"/>
      <c r="F1126" s="281"/>
      <c r="G1126" s="282"/>
    </row>
    <row r="1127" spans="1:7" s="278" customFormat="1" x14ac:dyDescent="0.25">
      <c r="A1127" s="277"/>
      <c r="D1127" s="279"/>
      <c r="E1127" s="280"/>
      <c r="F1127" s="281"/>
      <c r="G1127" s="282"/>
    </row>
    <row r="1128" spans="1:7" s="278" customFormat="1" x14ac:dyDescent="0.25">
      <c r="A1128" s="277"/>
      <c r="D1128" s="279"/>
      <c r="E1128" s="280"/>
      <c r="F1128" s="281"/>
      <c r="G1128" s="282"/>
    </row>
    <row r="1129" spans="1:7" s="278" customFormat="1" x14ac:dyDescent="0.25">
      <c r="A1129" s="277"/>
      <c r="D1129" s="279"/>
      <c r="E1129" s="280"/>
      <c r="F1129" s="281"/>
      <c r="G1129" s="282"/>
    </row>
    <row r="1130" spans="1:7" s="278" customFormat="1" x14ac:dyDescent="0.25">
      <c r="A1130" s="277"/>
      <c r="D1130" s="279"/>
      <c r="E1130" s="280"/>
      <c r="F1130" s="281"/>
      <c r="G1130" s="282"/>
    </row>
    <row r="1131" spans="1:7" s="278" customFormat="1" x14ac:dyDescent="0.25">
      <c r="A1131" s="277"/>
      <c r="D1131" s="279"/>
      <c r="E1131" s="280"/>
      <c r="F1131" s="281"/>
      <c r="G1131" s="282"/>
    </row>
    <row r="1132" spans="1:7" s="278" customFormat="1" x14ac:dyDescent="0.25">
      <c r="A1132" s="277"/>
      <c r="D1132" s="279"/>
      <c r="E1132" s="280"/>
      <c r="F1132" s="281"/>
      <c r="G1132" s="282"/>
    </row>
    <row r="1133" spans="1:7" s="278" customFormat="1" x14ac:dyDescent="0.25">
      <c r="A1133" s="277"/>
      <c r="D1133" s="279"/>
      <c r="E1133" s="280"/>
      <c r="F1133" s="281"/>
      <c r="G1133" s="282"/>
    </row>
    <row r="1134" spans="1:7" s="278" customFormat="1" x14ac:dyDescent="0.25">
      <c r="A1134" s="277"/>
      <c r="D1134" s="279"/>
      <c r="E1134" s="280"/>
      <c r="F1134" s="281"/>
      <c r="G1134" s="282"/>
    </row>
    <row r="1135" spans="1:7" s="278" customFormat="1" x14ac:dyDescent="0.25">
      <c r="A1135" s="277"/>
      <c r="D1135" s="279"/>
      <c r="E1135" s="280"/>
      <c r="F1135" s="281"/>
      <c r="G1135" s="282"/>
    </row>
    <row r="1136" spans="1:7" s="278" customFormat="1" x14ac:dyDescent="0.25">
      <c r="A1136" s="277"/>
      <c r="D1136" s="279"/>
      <c r="E1136" s="280"/>
      <c r="F1136" s="281"/>
      <c r="G1136" s="282"/>
    </row>
    <row r="1137" spans="1:7" s="278" customFormat="1" x14ac:dyDescent="0.25">
      <c r="A1137" s="277"/>
      <c r="D1137" s="279"/>
      <c r="E1137" s="280"/>
      <c r="F1137" s="281"/>
      <c r="G1137" s="282"/>
    </row>
    <row r="1138" spans="1:7" s="278" customFormat="1" x14ac:dyDescent="0.25">
      <c r="A1138" s="277"/>
      <c r="D1138" s="279"/>
      <c r="E1138" s="280"/>
      <c r="F1138" s="281"/>
      <c r="G1138" s="282"/>
    </row>
    <row r="1139" spans="1:7" s="278" customFormat="1" x14ac:dyDescent="0.25">
      <c r="A1139" s="277"/>
      <c r="D1139" s="279"/>
      <c r="E1139" s="280"/>
      <c r="F1139" s="281"/>
      <c r="G1139" s="282"/>
    </row>
    <row r="1140" spans="1:7" s="278" customFormat="1" x14ac:dyDescent="0.25">
      <c r="A1140" s="277"/>
      <c r="D1140" s="279"/>
      <c r="E1140" s="280"/>
      <c r="F1140" s="281"/>
      <c r="G1140" s="282"/>
    </row>
    <row r="1141" spans="1:7" s="278" customFormat="1" x14ac:dyDescent="0.25">
      <c r="A1141" s="277"/>
      <c r="D1141" s="279"/>
      <c r="E1141" s="280"/>
      <c r="F1141" s="281"/>
      <c r="G1141" s="282"/>
    </row>
    <row r="1142" spans="1:7" s="278" customFormat="1" x14ac:dyDescent="0.25">
      <c r="A1142" s="277"/>
      <c r="D1142" s="279"/>
      <c r="E1142" s="280"/>
      <c r="F1142" s="281"/>
      <c r="G1142" s="282"/>
    </row>
    <row r="1143" spans="1:7" s="278" customFormat="1" x14ac:dyDescent="0.25">
      <c r="A1143" s="277"/>
      <c r="D1143" s="279"/>
      <c r="E1143" s="280"/>
      <c r="F1143" s="281"/>
      <c r="G1143" s="282"/>
    </row>
    <row r="1144" spans="1:7" s="278" customFormat="1" x14ac:dyDescent="0.25">
      <c r="A1144" s="277"/>
      <c r="D1144" s="279"/>
      <c r="E1144" s="280"/>
      <c r="F1144" s="281"/>
      <c r="G1144" s="282"/>
    </row>
    <row r="1145" spans="1:7" s="278" customFormat="1" x14ac:dyDescent="0.25">
      <c r="A1145" s="277"/>
      <c r="D1145" s="279"/>
      <c r="E1145" s="280"/>
      <c r="F1145" s="281"/>
      <c r="G1145" s="282"/>
    </row>
    <row r="1146" spans="1:7" s="278" customFormat="1" x14ac:dyDescent="0.25">
      <c r="A1146" s="277"/>
      <c r="D1146" s="279"/>
      <c r="E1146" s="280"/>
      <c r="F1146" s="281"/>
      <c r="G1146" s="282"/>
    </row>
    <row r="1147" spans="1:7" s="278" customFormat="1" x14ac:dyDescent="0.25">
      <c r="A1147" s="277"/>
      <c r="D1147" s="279"/>
      <c r="E1147" s="280"/>
      <c r="F1147" s="281"/>
      <c r="G1147" s="282"/>
    </row>
    <row r="1148" spans="1:7" s="278" customFormat="1" x14ac:dyDescent="0.25">
      <c r="A1148" s="277"/>
      <c r="D1148" s="279"/>
      <c r="E1148" s="280"/>
      <c r="F1148" s="281"/>
      <c r="G1148" s="282"/>
    </row>
    <row r="1149" spans="1:7" s="278" customFormat="1" x14ac:dyDescent="0.25">
      <c r="A1149" s="277"/>
      <c r="D1149" s="279"/>
      <c r="E1149" s="280"/>
      <c r="F1149" s="281"/>
      <c r="G1149" s="282"/>
    </row>
    <row r="1150" spans="1:7" s="278" customFormat="1" x14ac:dyDescent="0.25">
      <c r="A1150" s="277"/>
      <c r="D1150" s="279"/>
      <c r="E1150" s="280"/>
      <c r="F1150" s="281"/>
      <c r="G1150" s="282"/>
    </row>
    <row r="1151" spans="1:7" s="278" customFormat="1" x14ac:dyDescent="0.25">
      <c r="A1151" s="277"/>
      <c r="D1151" s="279"/>
      <c r="E1151" s="280"/>
      <c r="F1151" s="281"/>
      <c r="G1151" s="282"/>
    </row>
    <row r="1152" spans="1:7" s="278" customFormat="1" x14ac:dyDescent="0.25">
      <c r="A1152" s="277"/>
      <c r="D1152" s="279"/>
      <c r="E1152" s="280"/>
      <c r="F1152" s="281"/>
      <c r="G1152" s="282"/>
    </row>
    <row r="1153" spans="1:7" s="278" customFormat="1" x14ac:dyDescent="0.25">
      <c r="A1153" s="277"/>
      <c r="D1153" s="279"/>
      <c r="E1153" s="280"/>
      <c r="F1153" s="281"/>
      <c r="G1153" s="282"/>
    </row>
    <row r="1154" spans="1:7" s="278" customFormat="1" x14ac:dyDescent="0.25">
      <c r="A1154" s="277"/>
      <c r="D1154" s="279"/>
      <c r="E1154" s="280"/>
      <c r="F1154" s="281"/>
      <c r="G1154" s="282"/>
    </row>
    <row r="1155" spans="1:7" s="278" customFormat="1" x14ac:dyDescent="0.25">
      <c r="A1155" s="277"/>
      <c r="D1155" s="279"/>
      <c r="E1155" s="280"/>
      <c r="F1155" s="281"/>
      <c r="G1155" s="282"/>
    </row>
    <row r="1156" spans="1:7" s="278" customFormat="1" x14ac:dyDescent="0.25">
      <c r="A1156" s="277"/>
      <c r="D1156" s="279"/>
      <c r="E1156" s="280"/>
      <c r="F1156" s="281"/>
      <c r="G1156" s="282"/>
    </row>
    <row r="1157" spans="1:7" s="278" customFormat="1" x14ac:dyDescent="0.25">
      <c r="A1157" s="277"/>
      <c r="D1157" s="279"/>
      <c r="E1157" s="280"/>
      <c r="F1157" s="281"/>
      <c r="G1157" s="282"/>
    </row>
    <row r="1158" spans="1:7" s="278" customFormat="1" x14ac:dyDescent="0.25">
      <c r="A1158" s="277"/>
      <c r="D1158" s="279"/>
      <c r="E1158" s="280"/>
      <c r="F1158" s="281"/>
      <c r="G1158" s="282"/>
    </row>
    <row r="1159" spans="1:7" s="278" customFormat="1" x14ac:dyDescent="0.25">
      <c r="A1159" s="277"/>
      <c r="D1159" s="279"/>
      <c r="E1159" s="280"/>
      <c r="F1159" s="281"/>
      <c r="G1159" s="282"/>
    </row>
    <row r="1160" spans="1:7" s="278" customFormat="1" x14ac:dyDescent="0.25">
      <c r="A1160" s="277"/>
      <c r="D1160" s="279"/>
      <c r="E1160" s="280"/>
      <c r="F1160" s="281"/>
      <c r="G1160" s="282"/>
    </row>
    <row r="1161" spans="1:7" s="278" customFormat="1" x14ac:dyDescent="0.25">
      <c r="A1161" s="277"/>
      <c r="D1161" s="279"/>
      <c r="E1161" s="280"/>
      <c r="F1161" s="281"/>
      <c r="G1161" s="282"/>
    </row>
    <row r="1162" spans="1:7" s="278" customFormat="1" x14ac:dyDescent="0.25">
      <c r="A1162" s="277"/>
      <c r="D1162" s="279"/>
      <c r="E1162" s="280"/>
      <c r="F1162" s="281"/>
      <c r="G1162" s="282"/>
    </row>
    <row r="1163" spans="1:7" s="278" customFormat="1" x14ac:dyDescent="0.25">
      <c r="A1163" s="277"/>
      <c r="D1163" s="279"/>
      <c r="E1163" s="280"/>
      <c r="F1163" s="281"/>
      <c r="G1163" s="282"/>
    </row>
    <row r="1164" spans="1:7" s="278" customFormat="1" x14ac:dyDescent="0.25">
      <c r="A1164" s="277"/>
      <c r="D1164" s="279"/>
      <c r="E1164" s="280"/>
      <c r="F1164" s="281"/>
      <c r="G1164" s="282"/>
    </row>
    <row r="1165" spans="1:7" s="278" customFormat="1" x14ac:dyDescent="0.25">
      <c r="A1165" s="277"/>
      <c r="D1165" s="279"/>
      <c r="E1165" s="280"/>
      <c r="F1165" s="281"/>
      <c r="G1165" s="282"/>
    </row>
    <row r="1166" spans="1:7" s="278" customFormat="1" x14ac:dyDescent="0.25">
      <c r="A1166" s="277"/>
      <c r="D1166" s="279"/>
      <c r="E1166" s="280"/>
      <c r="F1166" s="281"/>
      <c r="G1166" s="282"/>
    </row>
    <row r="1167" spans="1:7" s="278" customFormat="1" x14ac:dyDescent="0.25">
      <c r="A1167" s="277"/>
      <c r="D1167" s="279"/>
      <c r="E1167" s="280"/>
      <c r="F1167" s="281"/>
      <c r="G1167" s="282"/>
    </row>
    <row r="1168" spans="1:7" s="278" customFormat="1" x14ac:dyDescent="0.25">
      <c r="A1168" s="277"/>
      <c r="D1168" s="279"/>
      <c r="E1168" s="280"/>
      <c r="F1168" s="281"/>
      <c r="G1168" s="282"/>
    </row>
    <row r="1169" spans="1:7" s="278" customFormat="1" x14ac:dyDescent="0.25">
      <c r="A1169" s="277"/>
      <c r="D1169" s="279"/>
      <c r="E1169" s="280"/>
      <c r="F1169" s="281"/>
      <c r="G1169" s="282"/>
    </row>
    <row r="1170" spans="1:7" s="278" customFormat="1" x14ac:dyDescent="0.25">
      <c r="A1170" s="277"/>
      <c r="D1170" s="279"/>
      <c r="E1170" s="280"/>
      <c r="F1170" s="281"/>
      <c r="G1170" s="282"/>
    </row>
    <row r="1171" spans="1:7" s="278" customFormat="1" x14ac:dyDescent="0.25">
      <c r="A1171" s="277"/>
      <c r="D1171" s="279"/>
      <c r="E1171" s="280"/>
      <c r="F1171" s="281"/>
      <c r="G1171" s="282"/>
    </row>
    <row r="1172" spans="1:7" s="278" customFormat="1" x14ac:dyDescent="0.25">
      <c r="A1172" s="277"/>
      <c r="D1172" s="279"/>
      <c r="E1172" s="280"/>
      <c r="F1172" s="281"/>
      <c r="G1172" s="282"/>
    </row>
    <row r="1173" spans="1:7" s="278" customFormat="1" x14ac:dyDescent="0.25">
      <c r="A1173" s="277"/>
      <c r="D1173" s="279"/>
      <c r="E1173" s="280"/>
      <c r="F1173" s="281"/>
      <c r="G1173" s="282"/>
    </row>
    <row r="1174" spans="1:7" s="278" customFormat="1" x14ac:dyDescent="0.25">
      <c r="A1174" s="277"/>
      <c r="D1174" s="279"/>
      <c r="E1174" s="280"/>
      <c r="F1174" s="281"/>
      <c r="G1174" s="282"/>
    </row>
    <row r="1175" spans="1:7" s="278" customFormat="1" x14ac:dyDescent="0.25">
      <c r="A1175" s="277"/>
      <c r="D1175" s="279"/>
      <c r="E1175" s="280"/>
      <c r="F1175" s="281"/>
      <c r="G1175" s="282"/>
    </row>
    <row r="1176" spans="1:7" s="278" customFormat="1" x14ac:dyDescent="0.25">
      <c r="A1176" s="277"/>
      <c r="D1176" s="279"/>
      <c r="E1176" s="280"/>
      <c r="F1176" s="281"/>
      <c r="G1176" s="282"/>
    </row>
    <row r="1177" spans="1:7" s="278" customFormat="1" x14ac:dyDescent="0.25">
      <c r="A1177" s="277"/>
      <c r="D1177" s="279"/>
      <c r="E1177" s="280"/>
      <c r="F1177" s="281"/>
      <c r="G1177" s="282"/>
    </row>
    <row r="1178" spans="1:7" s="278" customFormat="1" x14ac:dyDescent="0.25">
      <c r="A1178" s="277"/>
      <c r="D1178" s="279"/>
      <c r="E1178" s="280"/>
      <c r="F1178" s="281"/>
      <c r="G1178" s="282"/>
    </row>
    <row r="1179" spans="1:7" s="278" customFormat="1" x14ac:dyDescent="0.25">
      <c r="A1179" s="277"/>
      <c r="D1179" s="279"/>
      <c r="E1179" s="280"/>
      <c r="F1179" s="281"/>
      <c r="G1179" s="282"/>
    </row>
    <row r="1180" spans="1:7" s="278" customFormat="1" x14ac:dyDescent="0.25">
      <c r="A1180" s="277"/>
      <c r="D1180" s="279"/>
      <c r="E1180" s="280"/>
      <c r="F1180" s="281"/>
      <c r="G1180" s="282"/>
    </row>
    <row r="1181" spans="1:7" s="278" customFormat="1" x14ac:dyDescent="0.25">
      <c r="A1181" s="277"/>
      <c r="D1181" s="279"/>
      <c r="E1181" s="280"/>
      <c r="F1181" s="281"/>
      <c r="G1181" s="282"/>
    </row>
    <row r="1182" spans="1:7" s="278" customFormat="1" x14ac:dyDescent="0.25">
      <c r="A1182" s="277"/>
      <c r="D1182" s="279"/>
      <c r="E1182" s="280"/>
      <c r="F1182" s="281"/>
      <c r="G1182" s="282"/>
    </row>
    <row r="1183" spans="1:7" s="278" customFormat="1" x14ac:dyDescent="0.25">
      <c r="A1183" s="277"/>
      <c r="D1183" s="279"/>
      <c r="E1183" s="280"/>
      <c r="F1183" s="281"/>
      <c r="G1183" s="282"/>
    </row>
    <row r="1184" spans="1:7" s="278" customFormat="1" x14ac:dyDescent="0.25">
      <c r="A1184" s="277"/>
      <c r="D1184" s="279"/>
      <c r="E1184" s="280"/>
      <c r="F1184" s="281"/>
      <c r="G1184" s="282"/>
    </row>
    <row r="1185" spans="1:7" s="278" customFormat="1" x14ac:dyDescent="0.25">
      <c r="A1185" s="277"/>
      <c r="D1185" s="279"/>
      <c r="E1185" s="280"/>
      <c r="F1185" s="281"/>
      <c r="G1185" s="282"/>
    </row>
    <row r="1186" spans="1:7" s="278" customFormat="1" x14ac:dyDescent="0.25">
      <c r="A1186" s="277"/>
      <c r="D1186" s="279"/>
      <c r="E1186" s="280"/>
      <c r="F1186" s="281"/>
      <c r="G1186" s="282"/>
    </row>
    <row r="1187" spans="1:7" s="278" customFormat="1" x14ac:dyDescent="0.25">
      <c r="A1187" s="277"/>
      <c r="D1187" s="279"/>
      <c r="E1187" s="280"/>
      <c r="F1187" s="281"/>
      <c r="G1187" s="282"/>
    </row>
    <row r="1188" spans="1:7" s="278" customFormat="1" x14ac:dyDescent="0.25">
      <c r="A1188" s="277"/>
      <c r="D1188" s="279"/>
      <c r="E1188" s="280"/>
      <c r="F1188" s="281"/>
      <c r="G1188" s="282"/>
    </row>
    <row r="1189" spans="1:7" s="278" customFormat="1" x14ac:dyDescent="0.25">
      <c r="A1189" s="277"/>
      <c r="D1189" s="279"/>
      <c r="E1189" s="280"/>
      <c r="F1189" s="281"/>
      <c r="G1189" s="282"/>
    </row>
    <row r="1190" spans="1:7" s="278" customFormat="1" x14ac:dyDescent="0.25">
      <c r="A1190" s="277"/>
      <c r="D1190" s="279"/>
      <c r="E1190" s="280"/>
      <c r="F1190" s="281"/>
      <c r="G1190" s="282"/>
    </row>
    <row r="1191" spans="1:7" s="278" customFormat="1" x14ac:dyDescent="0.25">
      <c r="A1191" s="277"/>
      <c r="D1191" s="279"/>
      <c r="E1191" s="280"/>
      <c r="F1191" s="281"/>
      <c r="G1191" s="282"/>
    </row>
    <row r="1192" spans="1:7" s="278" customFormat="1" x14ac:dyDescent="0.25">
      <c r="A1192" s="277"/>
      <c r="D1192" s="279"/>
      <c r="E1192" s="280"/>
      <c r="F1192" s="281"/>
      <c r="G1192" s="282"/>
    </row>
    <row r="1193" spans="1:7" s="278" customFormat="1" x14ac:dyDescent="0.25">
      <c r="A1193" s="277"/>
      <c r="D1193" s="279"/>
      <c r="E1193" s="280"/>
      <c r="F1193" s="281"/>
      <c r="G1193" s="282"/>
    </row>
    <row r="1194" spans="1:7" s="278" customFormat="1" x14ac:dyDescent="0.25">
      <c r="A1194" s="277"/>
      <c r="D1194" s="279"/>
      <c r="E1194" s="280"/>
      <c r="F1194" s="281"/>
      <c r="G1194" s="282"/>
    </row>
    <row r="1195" spans="1:7" s="278" customFormat="1" x14ac:dyDescent="0.25">
      <c r="A1195" s="277"/>
      <c r="D1195" s="279"/>
      <c r="E1195" s="280"/>
      <c r="F1195" s="281"/>
      <c r="G1195" s="282"/>
    </row>
    <row r="1196" spans="1:7" s="278" customFormat="1" x14ac:dyDescent="0.25">
      <c r="A1196" s="277"/>
      <c r="D1196" s="279"/>
      <c r="E1196" s="280"/>
      <c r="F1196" s="281"/>
      <c r="G1196" s="282"/>
    </row>
    <row r="1197" spans="1:7" s="278" customFormat="1" x14ac:dyDescent="0.25">
      <c r="A1197" s="277"/>
      <c r="D1197" s="279"/>
      <c r="E1197" s="280"/>
      <c r="F1197" s="281"/>
      <c r="G1197" s="282"/>
    </row>
    <row r="1198" spans="1:7" s="278" customFormat="1" x14ac:dyDescent="0.25">
      <c r="A1198" s="277"/>
      <c r="D1198" s="279"/>
      <c r="E1198" s="280"/>
      <c r="F1198" s="281"/>
      <c r="G1198" s="282"/>
    </row>
    <row r="1199" spans="1:7" s="278" customFormat="1" x14ac:dyDescent="0.25">
      <c r="A1199" s="277"/>
      <c r="D1199" s="279"/>
      <c r="E1199" s="280"/>
      <c r="F1199" s="281"/>
      <c r="G1199" s="282"/>
    </row>
    <row r="1200" spans="1:7" s="278" customFormat="1" x14ac:dyDescent="0.25">
      <c r="A1200" s="277"/>
      <c r="D1200" s="279"/>
      <c r="E1200" s="280"/>
      <c r="F1200" s="281"/>
      <c r="G1200" s="282"/>
    </row>
    <row r="1201" spans="1:7" s="278" customFormat="1" x14ac:dyDescent="0.25">
      <c r="A1201" s="277"/>
      <c r="D1201" s="279"/>
      <c r="E1201" s="280"/>
      <c r="F1201" s="281"/>
      <c r="G1201" s="282"/>
    </row>
    <row r="1202" spans="1:7" s="278" customFormat="1" x14ac:dyDescent="0.25">
      <c r="A1202" s="277"/>
      <c r="D1202" s="279"/>
      <c r="E1202" s="280"/>
      <c r="F1202" s="281"/>
      <c r="G1202" s="282"/>
    </row>
    <row r="1203" spans="1:7" s="278" customFormat="1" x14ac:dyDescent="0.25">
      <c r="A1203" s="277"/>
      <c r="D1203" s="279"/>
      <c r="E1203" s="280"/>
      <c r="F1203" s="281"/>
      <c r="G1203" s="282"/>
    </row>
    <row r="1204" spans="1:7" s="278" customFormat="1" x14ac:dyDescent="0.25">
      <c r="A1204" s="277"/>
      <c r="D1204" s="279"/>
      <c r="E1204" s="280"/>
      <c r="F1204" s="281"/>
      <c r="G1204" s="282"/>
    </row>
    <row r="1205" spans="1:7" s="278" customFormat="1" x14ac:dyDescent="0.25">
      <c r="A1205" s="277"/>
      <c r="D1205" s="279"/>
      <c r="E1205" s="280"/>
      <c r="F1205" s="281"/>
      <c r="G1205" s="282"/>
    </row>
    <row r="1206" spans="1:7" s="278" customFormat="1" x14ac:dyDescent="0.25">
      <c r="A1206" s="277"/>
      <c r="D1206" s="279"/>
      <c r="E1206" s="280"/>
      <c r="F1206" s="281"/>
      <c r="G1206" s="282"/>
    </row>
    <row r="1207" spans="1:7" s="278" customFormat="1" x14ac:dyDescent="0.25">
      <c r="A1207" s="277"/>
      <c r="D1207" s="279"/>
      <c r="E1207" s="280"/>
      <c r="F1207" s="281"/>
      <c r="G1207" s="282"/>
    </row>
    <row r="1208" spans="1:7" s="278" customFormat="1" x14ac:dyDescent="0.25">
      <c r="A1208" s="277"/>
      <c r="D1208" s="279"/>
      <c r="E1208" s="280"/>
      <c r="F1208" s="281"/>
      <c r="G1208" s="282"/>
    </row>
    <row r="1209" spans="1:7" s="278" customFormat="1" x14ac:dyDescent="0.25">
      <c r="A1209" s="277"/>
      <c r="D1209" s="279"/>
      <c r="E1209" s="280"/>
      <c r="F1209" s="281"/>
      <c r="G1209" s="282"/>
    </row>
    <row r="1210" spans="1:7" s="278" customFormat="1" x14ac:dyDescent="0.25">
      <c r="A1210" s="277"/>
      <c r="D1210" s="279"/>
      <c r="E1210" s="280"/>
      <c r="F1210" s="281"/>
      <c r="G1210" s="282"/>
    </row>
    <row r="1211" spans="1:7" s="278" customFormat="1" x14ac:dyDescent="0.25">
      <c r="A1211" s="277"/>
      <c r="D1211" s="279"/>
      <c r="E1211" s="280"/>
      <c r="F1211" s="281"/>
      <c r="G1211" s="282"/>
    </row>
    <row r="1212" spans="1:7" s="278" customFormat="1" x14ac:dyDescent="0.25">
      <c r="A1212" s="277"/>
      <c r="D1212" s="279"/>
      <c r="E1212" s="280"/>
      <c r="F1212" s="281"/>
      <c r="G1212" s="282"/>
    </row>
    <row r="1213" spans="1:7" s="278" customFormat="1" x14ac:dyDescent="0.25">
      <c r="A1213" s="277"/>
      <c r="D1213" s="279"/>
      <c r="E1213" s="280"/>
      <c r="F1213" s="281"/>
      <c r="G1213" s="282"/>
    </row>
    <row r="1214" spans="1:7" s="278" customFormat="1" x14ac:dyDescent="0.25">
      <c r="A1214" s="277"/>
      <c r="D1214" s="279"/>
      <c r="E1214" s="280"/>
      <c r="F1214" s="281"/>
      <c r="G1214" s="282"/>
    </row>
    <row r="1215" spans="1:7" s="278" customFormat="1" x14ac:dyDescent="0.25">
      <c r="A1215" s="277"/>
      <c r="D1215" s="279"/>
      <c r="E1215" s="280"/>
      <c r="F1215" s="281"/>
      <c r="G1215" s="282"/>
    </row>
    <row r="1216" spans="1:7" s="278" customFormat="1" x14ac:dyDescent="0.25">
      <c r="A1216" s="277"/>
      <c r="D1216" s="279"/>
      <c r="E1216" s="280"/>
      <c r="F1216" s="281"/>
      <c r="G1216" s="282"/>
    </row>
    <row r="1217" spans="1:7" s="278" customFormat="1" x14ac:dyDescent="0.25">
      <c r="A1217" s="277"/>
      <c r="D1217" s="279"/>
      <c r="E1217" s="280"/>
      <c r="F1217" s="281"/>
      <c r="G1217" s="282"/>
    </row>
    <row r="1218" spans="1:7" s="278" customFormat="1" x14ac:dyDescent="0.25">
      <c r="A1218" s="277"/>
      <c r="D1218" s="279"/>
      <c r="E1218" s="280"/>
      <c r="F1218" s="281"/>
      <c r="G1218" s="282"/>
    </row>
    <row r="1219" spans="1:7" s="278" customFormat="1" x14ac:dyDescent="0.25">
      <c r="A1219" s="277"/>
      <c r="D1219" s="279"/>
      <c r="E1219" s="280"/>
      <c r="F1219" s="281"/>
      <c r="G1219" s="282"/>
    </row>
    <row r="1220" spans="1:7" s="278" customFormat="1" x14ac:dyDescent="0.25">
      <c r="A1220" s="277"/>
      <c r="D1220" s="279"/>
      <c r="E1220" s="280"/>
      <c r="F1220" s="281"/>
      <c r="G1220" s="282"/>
    </row>
    <row r="1221" spans="1:7" s="278" customFormat="1" x14ac:dyDescent="0.25">
      <c r="A1221" s="277"/>
      <c r="D1221" s="279"/>
      <c r="E1221" s="280"/>
      <c r="F1221" s="281"/>
      <c r="G1221" s="282"/>
    </row>
    <row r="1222" spans="1:7" s="278" customFormat="1" x14ac:dyDescent="0.25">
      <c r="A1222" s="277"/>
      <c r="D1222" s="279"/>
      <c r="E1222" s="280"/>
      <c r="F1222" s="281"/>
      <c r="G1222" s="282"/>
    </row>
    <row r="1223" spans="1:7" s="278" customFormat="1" x14ac:dyDescent="0.25">
      <c r="A1223" s="277"/>
      <c r="D1223" s="279"/>
      <c r="E1223" s="280"/>
      <c r="F1223" s="281"/>
      <c r="G1223" s="282"/>
    </row>
    <row r="1224" spans="1:7" s="278" customFormat="1" x14ac:dyDescent="0.25">
      <c r="A1224" s="277"/>
      <c r="D1224" s="279"/>
      <c r="E1224" s="280"/>
      <c r="F1224" s="281"/>
      <c r="G1224" s="282"/>
    </row>
    <row r="1225" spans="1:7" s="278" customFormat="1" x14ac:dyDescent="0.25">
      <c r="A1225" s="277"/>
      <c r="D1225" s="279"/>
      <c r="E1225" s="280"/>
      <c r="F1225" s="281"/>
      <c r="G1225" s="282"/>
    </row>
    <row r="1226" spans="1:7" s="278" customFormat="1" x14ac:dyDescent="0.25">
      <c r="A1226" s="277"/>
      <c r="D1226" s="279"/>
      <c r="E1226" s="280"/>
      <c r="F1226" s="281"/>
      <c r="G1226" s="282"/>
    </row>
    <row r="1227" spans="1:7" s="278" customFormat="1" x14ac:dyDescent="0.25">
      <c r="A1227" s="277"/>
      <c r="D1227" s="279"/>
      <c r="E1227" s="280"/>
      <c r="F1227" s="281"/>
      <c r="G1227" s="282"/>
    </row>
    <row r="1228" spans="1:7" s="278" customFormat="1" x14ac:dyDescent="0.25">
      <c r="A1228" s="277"/>
      <c r="D1228" s="279"/>
      <c r="E1228" s="280"/>
      <c r="F1228" s="281"/>
      <c r="G1228" s="282"/>
    </row>
    <row r="1229" spans="1:7" s="278" customFormat="1" x14ac:dyDescent="0.25">
      <c r="A1229" s="277"/>
      <c r="D1229" s="279"/>
      <c r="E1229" s="280"/>
      <c r="F1229" s="281"/>
      <c r="G1229" s="282"/>
    </row>
    <row r="1230" spans="1:7" s="278" customFormat="1" x14ac:dyDescent="0.25">
      <c r="A1230" s="277"/>
      <c r="D1230" s="279"/>
      <c r="E1230" s="280"/>
      <c r="F1230" s="281"/>
      <c r="G1230" s="282"/>
    </row>
    <row r="1231" spans="1:7" s="278" customFormat="1" x14ac:dyDescent="0.25">
      <c r="A1231" s="277"/>
      <c r="D1231" s="279"/>
      <c r="E1231" s="280"/>
      <c r="F1231" s="281"/>
      <c r="G1231" s="282"/>
    </row>
    <row r="1232" spans="1:7" s="278" customFormat="1" x14ac:dyDescent="0.25">
      <c r="A1232" s="277"/>
      <c r="D1232" s="279"/>
      <c r="E1232" s="280"/>
      <c r="F1232" s="281"/>
      <c r="G1232" s="282"/>
    </row>
    <row r="1233" spans="1:7" s="278" customFormat="1" x14ac:dyDescent="0.25">
      <c r="A1233" s="277"/>
      <c r="D1233" s="279"/>
      <c r="E1233" s="280"/>
      <c r="F1233" s="281"/>
      <c r="G1233" s="282"/>
    </row>
    <row r="1234" spans="1:7" s="278" customFormat="1" x14ac:dyDescent="0.25">
      <c r="A1234" s="277"/>
      <c r="D1234" s="279"/>
      <c r="E1234" s="280"/>
      <c r="F1234" s="281"/>
      <c r="G1234" s="282"/>
    </row>
    <row r="1235" spans="1:7" s="278" customFormat="1" x14ac:dyDescent="0.25">
      <c r="A1235" s="277"/>
      <c r="D1235" s="279"/>
      <c r="E1235" s="280"/>
      <c r="F1235" s="281"/>
      <c r="G1235" s="282"/>
    </row>
    <row r="1236" spans="1:7" s="278" customFormat="1" x14ac:dyDescent="0.25">
      <c r="A1236" s="277"/>
      <c r="D1236" s="279"/>
      <c r="E1236" s="280"/>
      <c r="F1236" s="281"/>
      <c r="G1236" s="282"/>
    </row>
    <row r="1237" spans="1:7" s="278" customFormat="1" x14ac:dyDescent="0.25">
      <c r="A1237" s="277"/>
      <c r="D1237" s="279"/>
      <c r="E1237" s="280"/>
      <c r="F1237" s="281"/>
      <c r="G1237" s="282"/>
    </row>
    <row r="1238" spans="1:7" s="278" customFormat="1" x14ac:dyDescent="0.25">
      <c r="A1238" s="277"/>
      <c r="D1238" s="279"/>
      <c r="E1238" s="280"/>
      <c r="F1238" s="281"/>
      <c r="G1238" s="282"/>
    </row>
    <row r="1239" spans="1:7" s="278" customFormat="1" x14ac:dyDescent="0.25">
      <c r="A1239" s="277"/>
      <c r="D1239" s="279"/>
      <c r="E1239" s="280"/>
      <c r="F1239" s="281"/>
      <c r="G1239" s="282"/>
    </row>
    <row r="1240" spans="1:7" s="278" customFormat="1" x14ac:dyDescent="0.25">
      <c r="A1240" s="277"/>
      <c r="D1240" s="279"/>
      <c r="E1240" s="280"/>
      <c r="F1240" s="281"/>
      <c r="G1240" s="282"/>
    </row>
    <row r="1241" spans="1:7" s="278" customFormat="1" x14ac:dyDescent="0.25">
      <c r="A1241" s="277"/>
      <c r="D1241" s="279"/>
      <c r="E1241" s="280"/>
      <c r="F1241" s="281"/>
      <c r="G1241" s="282"/>
    </row>
    <row r="1242" spans="1:7" s="278" customFormat="1" x14ac:dyDescent="0.25">
      <c r="A1242" s="277"/>
      <c r="D1242" s="279"/>
      <c r="E1242" s="280"/>
      <c r="F1242" s="281"/>
      <c r="G1242" s="282"/>
    </row>
    <row r="1243" spans="1:7" s="278" customFormat="1" x14ac:dyDescent="0.25">
      <c r="A1243" s="277"/>
      <c r="D1243" s="279"/>
      <c r="E1243" s="280"/>
      <c r="F1243" s="281"/>
      <c r="G1243" s="282"/>
    </row>
    <row r="1244" spans="1:7" s="278" customFormat="1" x14ac:dyDescent="0.25">
      <c r="A1244" s="277"/>
      <c r="D1244" s="279"/>
      <c r="E1244" s="280"/>
      <c r="F1244" s="281"/>
      <c r="G1244" s="282"/>
    </row>
    <row r="1245" spans="1:7" s="278" customFormat="1" x14ac:dyDescent="0.25">
      <c r="A1245" s="277"/>
      <c r="D1245" s="279"/>
      <c r="E1245" s="280"/>
      <c r="F1245" s="281"/>
      <c r="G1245" s="282"/>
    </row>
    <row r="1246" spans="1:7" s="278" customFormat="1" x14ac:dyDescent="0.25">
      <c r="A1246" s="277"/>
      <c r="D1246" s="279"/>
      <c r="E1246" s="280"/>
      <c r="F1246" s="281"/>
      <c r="G1246" s="282"/>
    </row>
    <row r="1247" spans="1:7" s="278" customFormat="1" x14ac:dyDescent="0.25">
      <c r="A1247" s="277"/>
      <c r="D1247" s="279"/>
      <c r="E1247" s="280"/>
      <c r="F1247" s="281"/>
      <c r="G1247" s="282"/>
    </row>
    <row r="1248" spans="1:7" s="278" customFormat="1" x14ac:dyDescent="0.25">
      <c r="A1248" s="277"/>
      <c r="D1248" s="279"/>
      <c r="E1248" s="280"/>
      <c r="F1248" s="281"/>
      <c r="G1248" s="282"/>
    </row>
    <row r="1249" spans="1:7" s="278" customFormat="1" x14ac:dyDescent="0.25">
      <c r="A1249" s="277"/>
      <c r="D1249" s="279"/>
      <c r="E1249" s="280"/>
      <c r="F1249" s="281"/>
      <c r="G1249" s="282"/>
    </row>
    <row r="1250" spans="1:7" s="278" customFormat="1" x14ac:dyDescent="0.25">
      <c r="A1250" s="277"/>
      <c r="D1250" s="279"/>
      <c r="E1250" s="280"/>
      <c r="F1250" s="281"/>
      <c r="G1250" s="282"/>
    </row>
    <row r="1251" spans="1:7" s="278" customFormat="1" x14ac:dyDescent="0.25">
      <c r="A1251" s="277"/>
      <c r="D1251" s="279"/>
      <c r="E1251" s="280"/>
      <c r="F1251" s="281"/>
      <c r="G1251" s="282"/>
    </row>
    <row r="1252" spans="1:7" s="278" customFormat="1" x14ac:dyDescent="0.25">
      <c r="A1252" s="277"/>
      <c r="D1252" s="279"/>
      <c r="E1252" s="280"/>
      <c r="F1252" s="281"/>
      <c r="G1252" s="282"/>
    </row>
    <row r="1253" spans="1:7" s="278" customFormat="1" x14ac:dyDescent="0.25">
      <c r="A1253" s="277"/>
      <c r="D1253" s="279"/>
      <c r="E1253" s="280"/>
      <c r="F1253" s="281"/>
      <c r="G1253" s="282"/>
    </row>
    <row r="1254" spans="1:7" s="278" customFormat="1" x14ac:dyDescent="0.25">
      <c r="A1254" s="277"/>
      <c r="D1254" s="279"/>
      <c r="E1254" s="280"/>
      <c r="F1254" s="281"/>
      <c r="G1254" s="282"/>
    </row>
    <row r="1255" spans="1:7" s="278" customFormat="1" x14ac:dyDescent="0.25">
      <c r="A1255" s="277"/>
      <c r="D1255" s="279"/>
      <c r="E1255" s="280"/>
      <c r="F1255" s="281"/>
      <c r="G1255" s="282"/>
    </row>
    <row r="1256" spans="1:7" s="278" customFormat="1" x14ac:dyDescent="0.25">
      <c r="A1256" s="277"/>
      <c r="D1256" s="279"/>
      <c r="E1256" s="280"/>
      <c r="F1256" s="281"/>
      <c r="G1256" s="282"/>
    </row>
    <row r="1257" spans="1:7" s="278" customFormat="1" x14ac:dyDescent="0.25">
      <c r="A1257" s="277"/>
      <c r="D1257" s="279"/>
      <c r="E1257" s="280"/>
      <c r="F1257" s="281"/>
      <c r="G1257" s="282"/>
    </row>
    <row r="1258" spans="1:7" s="278" customFormat="1" x14ac:dyDescent="0.25">
      <c r="A1258" s="277"/>
      <c r="D1258" s="279"/>
      <c r="E1258" s="280"/>
      <c r="F1258" s="281"/>
      <c r="G1258" s="282"/>
    </row>
    <row r="1259" spans="1:7" s="278" customFormat="1" x14ac:dyDescent="0.25">
      <c r="A1259" s="277"/>
      <c r="D1259" s="279"/>
      <c r="E1259" s="280"/>
      <c r="F1259" s="281"/>
      <c r="G1259" s="282"/>
    </row>
    <row r="1260" spans="1:7" s="278" customFormat="1" x14ac:dyDescent="0.25">
      <c r="A1260" s="277"/>
      <c r="D1260" s="279"/>
      <c r="E1260" s="280"/>
      <c r="F1260" s="281"/>
      <c r="G1260" s="282"/>
    </row>
    <row r="1261" spans="1:7" s="278" customFormat="1" x14ac:dyDescent="0.25">
      <c r="A1261" s="277"/>
      <c r="D1261" s="279"/>
      <c r="E1261" s="280"/>
      <c r="F1261" s="281"/>
      <c r="G1261" s="282"/>
    </row>
    <row r="1262" spans="1:7" s="278" customFormat="1" x14ac:dyDescent="0.25">
      <c r="A1262" s="277"/>
      <c r="D1262" s="279"/>
      <c r="E1262" s="280"/>
      <c r="F1262" s="281"/>
      <c r="G1262" s="282"/>
    </row>
    <row r="1263" spans="1:7" s="278" customFormat="1" x14ac:dyDescent="0.25">
      <c r="A1263" s="277"/>
      <c r="D1263" s="279"/>
      <c r="E1263" s="280"/>
      <c r="F1263" s="281"/>
      <c r="G1263" s="282"/>
    </row>
    <row r="1264" spans="1:7" s="278" customFormat="1" x14ac:dyDescent="0.25">
      <c r="A1264" s="277"/>
      <c r="D1264" s="279"/>
      <c r="E1264" s="280"/>
      <c r="F1264" s="281"/>
      <c r="G1264" s="282"/>
    </row>
    <row r="1265" spans="1:7" s="278" customFormat="1" x14ac:dyDescent="0.25">
      <c r="A1265" s="277"/>
      <c r="D1265" s="279"/>
      <c r="E1265" s="280"/>
      <c r="F1265" s="281"/>
      <c r="G1265" s="282"/>
    </row>
    <row r="1266" spans="1:7" s="278" customFormat="1" x14ac:dyDescent="0.25">
      <c r="A1266" s="277"/>
      <c r="D1266" s="279"/>
      <c r="E1266" s="280"/>
      <c r="F1266" s="281"/>
      <c r="G1266" s="282"/>
    </row>
    <row r="1267" spans="1:7" s="278" customFormat="1" x14ac:dyDescent="0.25">
      <c r="A1267" s="277"/>
      <c r="D1267" s="279"/>
      <c r="E1267" s="280"/>
      <c r="F1267" s="281"/>
      <c r="G1267" s="282"/>
    </row>
    <row r="1268" spans="1:7" s="278" customFormat="1" x14ac:dyDescent="0.25">
      <c r="A1268" s="277"/>
      <c r="D1268" s="279"/>
      <c r="E1268" s="280"/>
      <c r="F1268" s="281"/>
      <c r="G1268" s="282"/>
    </row>
    <row r="1269" spans="1:7" s="278" customFormat="1" x14ac:dyDescent="0.25">
      <c r="A1269" s="277"/>
      <c r="D1269" s="279"/>
      <c r="E1269" s="280"/>
      <c r="F1269" s="281"/>
      <c r="G1269" s="282"/>
    </row>
    <row r="1270" spans="1:7" s="278" customFormat="1" x14ac:dyDescent="0.25">
      <c r="A1270" s="277"/>
      <c r="D1270" s="279"/>
      <c r="E1270" s="280"/>
      <c r="F1270" s="281"/>
      <c r="G1270" s="282"/>
    </row>
    <row r="1271" spans="1:7" s="278" customFormat="1" x14ac:dyDescent="0.25">
      <c r="A1271" s="277"/>
      <c r="D1271" s="279"/>
      <c r="E1271" s="280"/>
      <c r="F1271" s="281"/>
      <c r="G1271" s="282"/>
    </row>
    <row r="1272" spans="1:7" s="278" customFormat="1" x14ac:dyDescent="0.25">
      <c r="A1272" s="277"/>
      <c r="D1272" s="279"/>
      <c r="E1272" s="280"/>
      <c r="F1272" s="281"/>
      <c r="G1272" s="282"/>
    </row>
    <row r="1273" spans="1:7" s="278" customFormat="1" x14ac:dyDescent="0.25">
      <c r="A1273" s="277"/>
      <c r="D1273" s="279"/>
      <c r="E1273" s="280"/>
      <c r="F1273" s="281"/>
      <c r="G1273" s="282"/>
    </row>
    <row r="1274" spans="1:7" s="278" customFormat="1" x14ac:dyDescent="0.25">
      <c r="A1274" s="277"/>
      <c r="D1274" s="279"/>
      <c r="E1274" s="280"/>
      <c r="F1274" s="281"/>
      <c r="G1274" s="282"/>
    </row>
    <row r="1275" spans="1:7" s="278" customFormat="1" x14ac:dyDescent="0.25">
      <c r="A1275" s="277"/>
      <c r="D1275" s="279"/>
      <c r="E1275" s="280"/>
      <c r="F1275" s="281"/>
      <c r="G1275" s="282"/>
    </row>
    <row r="1276" spans="1:7" s="278" customFormat="1" x14ac:dyDescent="0.25">
      <c r="A1276" s="277"/>
      <c r="D1276" s="279"/>
      <c r="E1276" s="280"/>
      <c r="F1276" s="281"/>
      <c r="G1276" s="282"/>
    </row>
    <row r="1277" spans="1:7" s="278" customFormat="1" x14ac:dyDescent="0.25">
      <c r="A1277" s="277"/>
      <c r="D1277" s="279"/>
      <c r="E1277" s="280"/>
      <c r="F1277" s="281"/>
      <c r="G1277" s="282"/>
    </row>
    <row r="1278" spans="1:7" s="278" customFormat="1" x14ac:dyDescent="0.25">
      <c r="A1278" s="277"/>
      <c r="D1278" s="279"/>
      <c r="E1278" s="280"/>
      <c r="F1278" s="281"/>
      <c r="G1278" s="282"/>
    </row>
    <row r="1279" spans="1:7" s="278" customFormat="1" x14ac:dyDescent="0.25">
      <c r="A1279" s="277"/>
      <c r="D1279" s="279"/>
      <c r="E1279" s="280"/>
      <c r="F1279" s="281"/>
      <c r="G1279" s="282"/>
    </row>
    <row r="1280" spans="1:7" s="278" customFormat="1" x14ac:dyDescent="0.25">
      <c r="A1280" s="277"/>
      <c r="D1280" s="279"/>
      <c r="E1280" s="280"/>
      <c r="F1280" s="281"/>
      <c r="G1280" s="282"/>
    </row>
    <row r="1281" spans="1:7" s="278" customFormat="1" x14ac:dyDescent="0.25">
      <c r="A1281" s="277"/>
      <c r="D1281" s="279"/>
      <c r="E1281" s="280"/>
      <c r="F1281" s="281"/>
      <c r="G1281" s="282"/>
    </row>
    <row r="1282" spans="1:7" s="278" customFormat="1" x14ac:dyDescent="0.25">
      <c r="A1282" s="277"/>
      <c r="D1282" s="279"/>
      <c r="E1282" s="280"/>
      <c r="F1282" s="281"/>
      <c r="G1282" s="282"/>
    </row>
    <row r="1283" spans="1:7" s="278" customFormat="1" x14ac:dyDescent="0.25">
      <c r="A1283" s="277"/>
      <c r="D1283" s="279"/>
      <c r="E1283" s="280"/>
      <c r="F1283" s="281"/>
      <c r="G1283" s="282"/>
    </row>
    <row r="1284" spans="1:7" s="278" customFormat="1" x14ac:dyDescent="0.25">
      <c r="A1284" s="277"/>
      <c r="D1284" s="279"/>
      <c r="E1284" s="280"/>
      <c r="F1284" s="281"/>
      <c r="G1284" s="282"/>
    </row>
    <row r="1285" spans="1:7" s="278" customFormat="1" x14ac:dyDescent="0.25">
      <c r="A1285" s="277"/>
      <c r="D1285" s="279"/>
      <c r="E1285" s="280"/>
      <c r="F1285" s="281"/>
      <c r="G1285" s="282"/>
    </row>
    <row r="1286" spans="1:7" s="278" customFormat="1" x14ac:dyDescent="0.25">
      <c r="A1286" s="277"/>
      <c r="D1286" s="279"/>
      <c r="E1286" s="280"/>
      <c r="F1286" s="281"/>
      <c r="G1286" s="282"/>
    </row>
    <row r="1287" spans="1:7" s="278" customFormat="1" x14ac:dyDescent="0.25">
      <c r="A1287" s="277"/>
      <c r="D1287" s="279"/>
      <c r="E1287" s="280"/>
      <c r="F1287" s="281"/>
      <c r="G1287" s="282"/>
    </row>
    <row r="1288" spans="1:7" s="278" customFormat="1" x14ac:dyDescent="0.25">
      <c r="A1288" s="277"/>
      <c r="D1288" s="279"/>
      <c r="E1288" s="280"/>
      <c r="F1288" s="281"/>
      <c r="G1288" s="282"/>
    </row>
    <row r="1289" spans="1:7" s="278" customFormat="1" x14ac:dyDescent="0.25">
      <c r="A1289" s="277"/>
      <c r="D1289" s="279"/>
      <c r="E1289" s="280"/>
      <c r="F1289" s="281"/>
      <c r="G1289" s="282"/>
    </row>
    <row r="1290" spans="1:7" s="278" customFormat="1" x14ac:dyDescent="0.25">
      <c r="A1290" s="277"/>
      <c r="D1290" s="279"/>
      <c r="E1290" s="280"/>
      <c r="F1290" s="281"/>
      <c r="G1290" s="282"/>
    </row>
    <row r="1291" spans="1:7" s="278" customFormat="1" x14ac:dyDescent="0.25">
      <c r="A1291" s="277"/>
      <c r="D1291" s="279"/>
      <c r="E1291" s="280"/>
      <c r="F1291" s="281"/>
      <c r="G1291" s="282"/>
    </row>
    <row r="1292" spans="1:7" s="278" customFormat="1" x14ac:dyDescent="0.25">
      <c r="A1292" s="277"/>
      <c r="D1292" s="279"/>
      <c r="E1292" s="280"/>
      <c r="F1292" s="281"/>
      <c r="G1292" s="282"/>
    </row>
    <row r="1293" spans="1:7" s="278" customFormat="1" x14ac:dyDescent="0.25">
      <c r="A1293" s="277"/>
      <c r="D1293" s="279"/>
      <c r="E1293" s="280"/>
      <c r="F1293" s="281"/>
      <c r="G1293" s="282"/>
    </row>
    <row r="1294" spans="1:7" s="278" customFormat="1" x14ac:dyDescent="0.25">
      <c r="A1294" s="277"/>
      <c r="D1294" s="279"/>
      <c r="E1294" s="280"/>
      <c r="F1294" s="281"/>
      <c r="G1294" s="282"/>
    </row>
    <row r="1295" spans="1:7" s="278" customFormat="1" x14ac:dyDescent="0.25">
      <c r="A1295" s="277"/>
      <c r="D1295" s="279"/>
      <c r="E1295" s="280"/>
      <c r="F1295" s="281"/>
      <c r="G1295" s="282"/>
    </row>
    <row r="1296" spans="1:7" s="278" customFormat="1" x14ac:dyDescent="0.25">
      <c r="A1296" s="277"/>
      <c r="D1296" s="279"/>
      <c r="E1296" s="280"/>
      <c r="F1296" s="281"/>
      <c r="G1296" s="282"/>
    </row>
    <row r="1297" spans="1:7" s="278" customFormat="1" x14ac:dyDescent="0.25">
      <c r="A1297" s="277"/>
      <c r="D1297" s="279"/>
      <c r="E1297" s="280"/>
      <c r="F1297" s="281"/>
      <c r="G1297" s="282"/>
    </row>
    <row r="1298" spans="1:7" s="278" customFormat="1" x14ac:dyDescent="0.25">
      <c r="A1298" s="277"/>
      <c r="D1298" s="279"/>
      <c r="E1298" s="280"/>
      <c r="F1298" s="281"/>
      <c r="G1298" s="282"/>
    </row>
    <row r="1299" spans="1:7" s="278" customFormat="1" x14ac:dyDescent="0.25">
      <c r="A1299" s="277"/>
      <c r="D1299" s="279"/>
      <c r="E1299" s="280"/>
      <c r="F1299" s="281"/>
      <c r="G1299" s="282"/>
    </row>
    <row r="1300" spans="1:7" s="278" customFormat="1" x14ac:dyDescent="0.25">
      <c r="A1300" s="277"/>
      <c r="D1300" s="279"/>
      <c r="E1300" s="280"/>
      <c r="F1300" s="281"/>
      <c r="G1300" s="282"/>
    </row>
    <row r="1301" spans="1:7" s="278" customFormat="1" x14ac:dyDescent="0.25">
      <c r="A1301" s="277"/>
      <c r="D1301" s="279"/>
      <c r="E1301" s="280"/>
      <c r="F1301" s="281"/>
      <c r="G1301" s="282"/>
    </row>
    <row r="1302" spans="1:7" s="278" customFormat="1" x14ac:dyDescent="0.25">
      <c r="A1302" s="277"/>
      <c r="D1302" s="279"/>
      <c r="E1302" s="280"/>
      <c r="F1302" s="281"/>
      <c r="G1302" s="282"/>
    </row>
    <row r="1303" spans="1:7" s="278" customFormat="1" x14ac:dyDescent="0.25">
      <c r="A1303" s="277"/>
      <c r="D1303" s="279"/>
      <c r="E1303" s="280"/>
      <c r="F1303" s="281"/>
      <c r="G1303" s="282"/>
    </row>
    <row r="1304" spans="1:7" s="278" customFormat="1" x14ac:dyDescent="0.25">
      <c r="A1304" s="277"/>
      <c r="D1304" s="279"/>
      <c r="E1304" s="280"/>
      <c r="F1304" s="281"/>
      <c r="G1304" s="282"/>
    </row>
    <row r="1305" spans="1:7" s="278" customFormat="1" x14ac:dyDescent="0.25">
      <c r="A1305" s="277"/>
      <c r="D1305" s="279"/>
      <c r="E1305" s="280"/>
      <c r="F1305" s="281"/>
      <c r="G1305" s="282"/>
    </row>
    <row r="1306" spans="1:7" s="278" customFormat="1" x14ac:dyDescent="0.25">
      <c r="A1306" s="277"/>
      <c r="D1306" s="279"/>
      <c r="E1306" s="280"/>
      <c r="F1306" s="281"/>
      <c r="G1306" s="282"/>
    </row>
    <row r="1307" spans="1:7" s="278" customFormat="1" x14ac:dyDescent="0.25">
      <c r="A1307" s="277"/>
      <c r="D1307" s="279"/>
      <c r="E1307" s="280"/>
      <c r="F1307" s="281"/>
      <c r="G1307" s="282"/>
    </row>
    <row r="1308" spans="1:7" s="278" customFormat="1" x14ac:dyDescent="0.25">
      <c r="A1308" s="277"/>
      <c r="D1308" s="279"/>
      <c r="E1308" s="280"/>
      <c r="F1308" s="281"/>
      <c r="G1308" s="282"/>
    </row>
    <row r="1309" spans="1:7" s="278" customFormat="1" x14ac:dyDescent="0.25">
      <c r="A1309" s="277"/>
      <c r="D1309" s="279"/>
      <c r="E1309" s="280"/>
      <c r="F1309" s="281"/>
      <c r="G1309" s="282"/>
    </row>
    <row r="1310" spans="1:7" s="278" customFormat="1" x14ac:dyDescent="0.25">
      <c r="A1310" s="277"/>
      <c r="D1310" s="279"/>
      <c r="E1310" s="280"/>
      <c r="F1310" s="281"/>
      <c r="G1310" s="282"/>
    </row>
    <row r="1311" spans="1:7" s="278" customFormat="1" x14ac:dyDescent="0.25">
      <c r="A1311" s="277"/>
      <c r="D1311" s="279"/>
      <c r="E1311" s="280"/>
      <c r="F1311" s="281"/>
      <c r="G1311" s="282"/>
    </row>
    <row r="1312" spans="1:7" s="278" customFormat="1" x14ac:dyDescent="0.25">
      <c r="A1312" s="277"/>
      <c r="D1312" s="279"/>
      <c r="E1312" s="280"/>
      <c r="F1312" s="281"/>
      <c r="G1312" s="282"/>
    </row>
    <row r="1313" spans="1:7" s="278" customFormat="1" x14ac:dyDescent="0.25">
      <c r="A1313" s="277"/>
      <c r="D1313" s="279"/>
      <c r="E1313" s="280"/>
      <c r="F1313" s="281"/>
      <c r="G1313" s="282"/>
    </row>
    <row r="1314" spans="1:7" s="278" customFormat="1" x14ac:dyDescent="0.25">
      <c r="A1314" s="277"/>
      <c r="D1314" s="279"/>
      <c r="E1314" s="280"/>
      <c r="F1314" s="281"/>
      <c r="G1314" s="282"/>
    </row>
    <row r="1315" spans="1:7" s="278" customFormat="1" x14ac:dyDescent="0.25">
      <c r="A1315" s="277"/>
      <c r="D1315" s="279"/>
      <c r="E1315" s="280"/>
      <c r="F1315" s="281"/>
      <c r="G1315" s="282"/>
    </row>
    <row r="1316" spans="1:7" s="278" customFormat="1" x14ac:dyDescent="0.25">
      <c r="A1316" s="277"/>
      <c r="D1316" s="279"/>
      <c r="E1316" s="280"/>
      <c r="F1316" s="281"/>
      <c r="G1316" s="282"/>
    </row>
    <row r="1317" spans="1:7" s="278" customFormat="1" x14ac:dyDescent="0.25">
      <c r="A1317" s="277"/>
      <c r="D1317" s="279"/>
      <c r="E1317" s="280"/>
      <c r="F1317" s="281"/>
      <c r="G1317" s="282"/>
    </row>
    <row r="1318" spans="1:7" s="278" customFormat="1" x14ac:dyDescent="0.25">
      <c r="A1318" s="277"/>
      <c r="D1318" s="279"/>
      <c r="E1318" s="280"/>
      <c r="F1318" s="281"/>
      <c r="G1318" s="282"/>
    </row>
    <row r="1319" spans="1:7" s="278" customFormat="1" x14ac:dyDescent="0.25">
      <c r="A1319" s="277"/>
      <c r="D1319" s="279"/>
      <c r="E1319" s="280"/>
      <c r="F1319" s="281"/>
      <c r="G1319" s="282"/>
    </row>
    <row r="1320" spans="1:7" s="278" customFormat="1" x14ac:dyDescent="0.25">
      <c r="A1320" s="277"/>
      <c r="D1320" s="279"/>
      <c r="E1320" s="280"/>
      <c r="F1320" s="281"/>
      <c r="G1320" s="282"/>
    </row>
    <row r="1321" spans="1:7" s="278" customFormat="1" x14ac:dyDescent="0.25">
      <c r="A1321" s="277"/>
      <c r="D1321" s="279"/>
      <c r="E1321" s="280"/>
      <c r="F1321" s="281"/>
      <c r="G1321" s="282"/>
    </row>
    <row r="1322" spans="1:7" s="278" customFormat="1" x14ac:dyDescent="0.25">
      <c r="A1322" s="277"/>
      <c r="D1322" s="279"/>
      <c r="E1322" s="280"/>
      <c r="F1322" s="281"/>
      <c r="G1322" s="282"/>
    </row>
    <row r="1323" spans="1:7" s="278" customFormat="1" x14ac:dyDescent="0.25">
      <c r="A1323" s="277"/>
      <c r="D1323" s="279"/>
      <c r="E1323" s="280"/>
      <c r="F1323" s="281"/>
      <c r="G1323" s="282"/>
    </row>
    <row r="1324" spans="1:7" s="278" customFormat="1" x14ac:dyDescent="0.25">
      <c r="A1324" s="277"/>
      <c r="D1324" s="279"/>
      <c r="E1324" s="280"/>
      <c r="F1324" s="281"/>
      <c r="G1324" s="282"/>
    </row>
    <row r="1325" spans="1:7" s="278" customFormat="1" x14ac:dyDescent="0.25">
      <c r="A1325" s="277"/>
      <c r="D1325" s="279"/>
      <c r="E1325" s="280"/>
      <c r="F1325" s="281"/>
      <c r="G1325" s="282"/>
    </row>
    <row r="1326" spans="1:7" s="278" customFormat="1" x14ac:dyDescent="0.25">
      <c r="A1326" s="277"/>
      <c r="D1326" s="279"/>
      <c r="E1326" s="280"/>
      <c r="F1326" s="281"/>
      <c r="G1326" s="282"/>
    </row>
    <row r="1327" spans="1:7" s="278" customFormat="1" x14ac:dyDescent="0.25">
      <c r="A1327" s="277"/>
      <c r="D1327" s="279"/>
      <c r="E1327" s="280"/>
      <c r="F1327" s="281"/>
      <c r="G1327" s="282"/>
    </row>
    <row r="1328" spans="1:7" s="278" customFormat="1" x14ac:dyDescent="0.25">
      <c r="A1328" s="277"/>
      <c r="D1328" s="279"/>
      <c r="E1328" s="280"/>
      <c r="F1328" s="281"/>
      <c r="G1328" s="282"/>
    </row>
    <row r="1329" spans="1:7" s="278" customFormat="1" x14ac:dyDescent="0.25">
      <c r="A1329" s="277"/>
      <c r="D1329" s="279"/>
      <c r="E1329" s="280"/>
      <c r="F1329" s="281"/>
      <c r="G1329" s="282"/>
    </row>
    <row r="1330" spans="1:7" s="278" customFormat="1" x14ac:dyDescent="0.25">
      <c r="A1330" s="277"/>
      <c r="D1330" s="279"/>
      <c r="E1330" s="280"/>
      <c r="F1330" s="281"/>
      <c r="G1330" s="282"/>
    </row>
    <row r="1331" spans="1:7" s="278" customFormat="1" x14ac:dyDescent="0.25">
      <c r="A1331" s="277"/>
      <c r="D1331" s="279"/>
      <c r="E1331" s="280"/>
      <c r="F1331" s="281"/>
      <c r="G1331" s="282"/>
    </row>
    <row r="1332" spans="1:7" s="278" customFormat="1" x14ac:dyDescent="0.25">
      <c r="A1332" s="277"/>
      <c r="D1332" s="279"/>
      <c r="E1332" s="280"/>
      <c r="F1332" s="281"/>
      <c r="G1332" s="282"/>
    </row>
    <row r="1333" spans="1:7" s="278" customFormat="1" x14ac:dyDescent="0.25">
      <c r="A1333" s="277"/>
      <c r="D1333" s="279"/>
      <c r="E1333" s="280"/>
      <c r="F1333" s="281"/>
      <c r="G1333" s="282"/>
    </row>
    <row r="1334" spans="1:7" s="278" customFormat="1" x14ac:dyDescent="0.25">
      <c r="A1334" s="277"/>
      <c r="D1334" s="279"/>
      <c r="E1334" s="280"/>
      <c r="F1334" s="281"/>
      <c r="G1334" s="282"/>
    </row>
    <row r="1335" spans="1:7" s="278" customFormat="1" x14ac:dyDescent="0.25">
      <c r="A1335" s="277"/>
      <c r="D1335" s="279"/>
      <c r="E1335" s="280"/>
      <c r="F1335" s="281"/>
      <c r="G1335" s="282"/>
    </row>
    <row r="1336" spans="1:7" s="278" customFormat="1" x14ac:dyDescent="0.25">
      <c r="A1336" s="277"/>
      <c r="D1336" s="279"/>
      <c r="E1336" s="280"/>
      <c r="F1336" s="281"/>
      <c r="G1336" s="282"/>
    </row>
    <row r="1337" spans="1:7" s="278" customFormat="1" x14ac:dyDescent="0.25">
      <c r="A1337" s="277"/>
      <c r="D1337" s="279"/>
      <c r="E1337" s="280"/>
      <c r="F1337" s="281"/>
      <c r="G1337" s="282"/>
    </row>
    <row r="1338" spans="1:7" s="278" customFormat="1" x14ac:dyDescent="0.25">
      <c r="A1338" s="277"/>
      <c r="D1338" s="279"/>
      <c r="E1338" s="280"/>
      <c r="F1338" s="281"/>
      <c r="G1338" s="282"/>
    </row>
    <row r="1339" spans="1:7" s="278" customFormat="1" x14ac:dyDescent="0.25">
      <c r="A1339" s="277"/>
      <c r="D1339" s="279"/>
      <c r="E1339" s="280"/>
      <c r="F1339" s="281"/>
      <c r="G1339" s="282"/>
    </row>
    <row r="1340" spans="1:7" s="278" customFormat="1" x14ac:dyDescent="0.25">
      <c r="A1340" s="277"/>
      <c r="D1340" s="279"/>
      <c r="E1340" s="280"/>
      <c r="F1340" s="281"/>
      <c r="G1340" s="282"/>
    </row>
    <row r="1341" spans="1:7" s="278" customFormat="1" x14ac:dyDescent="0.25">
      <c r="A1341" s="277"/>
      <c r="D1341" s="279"/>
      <c r="E1341" s="280"/>
      <c r="F1341" s="281"/>
      <c r="G1341" s="282"/>
    </row>
    <row r="1342" spans="1:7" s="278" customFormat="1" x14ac:dyDescent="0.25">
      <c r="A1342" s="277"/>
      <c r="D1342" s="279"/>
      <c r="E1342" s="280"/>
      <c r="F1342" s="281"/>
      <c r="G1342" s="282"/>
    </row>
    <row r="1343" spans="1:7" s="278" customFormat="1" x14ac:dyDescent="0.25">
      <c r="A1343" s="277"/>
      <c r="D1343" s="279"/>
      <c r="E1343" s="280"/>
      <c r="F1343" s="281"/>
      <c r="G1343" s="282"/>
    </row>
    <row r="1344" spans="1:7" s="278" customFormat="1" x14ac:dyDescent="0.25">
      <c r="A1344" s="277"/>
      <c r="D1344" s="279"/>
      <c r="E1344" s="280"/>
      <c r="F1344" s="281"/>
      <c r="G1344" s="282"/>
    </row>
    <row r="1345" spans="1:7" s="278" customFormat="1" x14ac:dyDescent="0.25">
      <c r="A1345" s="277"/>
      <c r="D1345" s="279"/>
      <c r="E1345" s="280"/>
      <c r="F1345" s="281"/>
      <c r="G1345" s="282"/>
    </row>
    <row r="1346" spans="1:7" s="278" customFormat="1" x14ac:dyDescent="0.25">
      <c r="A1346" s="277"/>
      <c r="D1346" s="279"/>
      <c r="E1346" s="280"/>
      <c r="F1346" s="281"/>
      <c r="G1346" s="282"/>
    </row>
    <row r="1347" spans="1:7" s="278" customFormat="1" x14ac:dyDescent="0.25">
      <c r="A1347" s="277"/>
      <c r="D1347" s="279"/>
      <c r="E1347" s="280"/>
      <c r="F1347" s="281"/>
      <c r="G1347" s="282"/>
    </row>
    <row r="1348" spans="1:7" s="278" customFormat="1" x14ac:dyDescent="0.25">
      <c r="A1348" s="277"/>
      <c r="D1348" s="279"/>
      <c r="E1348" s="280"/>
      <c r="F1348" s="281"/>
      <c r="G1348" s="282"/>
    </row>
    <row r="1349" spans="1:7" s="278" customFormat="1" x14ac:dyDescent="0.25">
      <c r="A1349" s="277"/>
      <c r="D1349" s="279"/>
      <c r="E1349" s="280"/>
      <c r="F1349" s="281"/>
      <c r="G1349" s="282"/>
    </row>
    <row r="1350" spans="1:7" s="278" customFormat="1" x14ac:dyDescent="0.25">
      <c r="A1350" s="277"/>
      <c r="D1350" s="279"/>
      <c r="E1350" s="280"/>
      <c r="F1350" s="281"/>
      <c r="G1350" s="282"/>
    </row>
    <row r="1351" spans="1:7" s="278" customFormat="1" x14ac:dyDescent="0.25">
      <c r="A1351" s="277"/>
      <c r="D1351" s="279"/>
      <c r="E1351" s="280"/>
      <c r="F1351" s="281"/>
      <c r="G1351" s="282"/>
    </row>
    <row r="1352" spans="1:7" s="278" customFormat="1" x14ac:dyDescent="0.25">
      <c r="A1352" s="277"/>
      <c r="D1352" s="279"/>
      <c r="E1352" s="280"/>
      <c r="F1352" s="281"/>
      <c r="G1352" s="282"/>
    </row>
    <row r="1353" spans="1:7" s="278" customFormat="1" x14ac:dyDescent="0.25">
      <c r="A1353" s="277"/>
      <c r="D1353" s="279"/>
      <c r="E1353" s="280"/>
      <c r="F1353" s="281"/>
      <c r="G1353" s="282"/>
    </row>
    <row r="1354" spans="1:7" s="278" customFormat="1" x14ac:dyDescent="0.25">
      <c r="A1354" s="277"/>
      <c r="D1354" s="279"/>
      <c r="E1354" s="280"/>
      <c r="F1354" s="281"/>
      <c r="G1354" s="282"/>
    </row>
    <row r="1355" spans="1:7" s="278" customFormat="1" x14ac:dyDescent="0.25">
      <c r="A1355" s="277"/>
      <c r="D1355" s="279"/>
      <c r="E1355" s="280"/>
      <c r="F1355" s="281"/>
      <c r="G1355" s="282"/>
    </row>
    <row r="1356" spans="1:7" s="278" customFormat="1" x14ac:dyDescent="0.25">
      <c r="A1356" s="277"/>
      <c r="D1356" s="279"/>
      <c r="E1356" s="280"/>
      <c r="F1356" s="281"/>
      <c r="G1356" s="282"/>
    </row>
    <row r="1357" spans="1:7" s="278" customFormat="1" x14ac:dyDescent="0.25">
      <c r="A1357" s="277"/>
      <c r="D1357" s="279"/>
      <c r="E1357" s="280"/>
      <c r="F1357" s="281"/>
      <c r="G1357" s="282"/>
    </row>
    <row r="1358" spans="1:7" s="278" customFormat="1" x14ac:dyDescent="0.25">
      <c r="A1358" s="277"/>
      <c r="D1358" s="279"/>
      <c r="E1358" s="280"/>
      <c r="F1358" s="281"/>
      <c r="G1358" s="282"/>
    </row>
    <row r="1359" spans="1:7" s="278" customFormat="1" x14ac:dyDescent="0.25">
      <c r="A1359" s="277"/>
      <c r="D1359" s="279"/>
      <c r="E1359" s="280"/>
      <c r="F1359" s="281"/>
      <c r="G1359" s="282"/>
    </row>
    <row r="1360" spans="1:7" s="278" customFormat="1" x14ac:dyDescent="0.25">
      <c r="A1360" s="277"/>
      <c r="D1360" s="279"/>
      <c r="E1360" s="280"/>
      <c r="F1360" s="281"/>
      <c r="G1360" s="282"/>
    </row>
    <row r="1361" spans="1:7" s="278" customFormat="1" x14ac:dyDescent="0.25">
      <c r="A1361" s="277"/>
      <c r="D1361" s="279"/>
      <c r="E1361" s="280"/>
      <c r="F1361" s="281"/>
      <c r="G1361" s="282"/>
    </row>
    <row r="1362" spans="1:7" s="278" customFormat="1" x14ac:dyDescent="0.25">
      <c r="A1362" s="277"/>
      <c r="D1362" s="279"/>
      <c r="E1362" s="280"/>
      <c r="F1362" s="281"/>
      <c r="G1362" s="282"/>
    </row>
    <row r="1363" spans="1:7" s="278" customFormat="1" x14ac:dyDescent="0.25">
      <c r="A1363" s="277"/>
      <c r="D1363" s="279"/>
      <c r="E1363" s="280"/>
      <c r="F1363" s="281"/>
      <c r="G1363" s="282"/>
    </row>
    <row r="1364" spans="1:7" s="278" customFormat="1" x14ac:dyDescent="0.25">
      <c r="A1364" s="277"/>
      <c r="D1364" s="279"/>
      <c r="E1364" s="280"/>
      <c r="F1364" s="281"/>
      <c r="G1364" s="282"/>
    </row>
    <row r="1365" spans="1:7" s="278" customFormat="1" x14ac:dyDescent="0.25">
      <c r="A1365" s="277"/>
      <c r="D1365" s="279"/>
      <c r="E1365" s="280"/>
      <c r="F1365" s="281"/>
      <c r="G1365" s="282"/>
    </row>
    <row r="1366" spans="1:7" s="278" customFormat="1" x14ac:dyDescent="0.25">
      <c r="A1366" s="277"/>
      <c r="D1366" s="279"/>
      <c r="E1366" s="280"/>
      <c r="F1366" s="281"/>
      <c r="G1366" s="282"/>
    </row>
    <row r="1367" spans="1:7" s="278" customFormat="1" x14ac:dyDescent="0.25">
      <c r="A1367" s="277"/>
      <c r="D1367" s="279"/>
      <c r="E1367" s="280"/>
      <c r="F1367" s="281"/>
      <c r="G1367" s="282"/>
    </row>
    <row r="1368" spans="1:7" s="278" customFormat="1" x14ac:dyDescent="0.25">
      <c r="A1368" s="277"/>
      <c r="D1368" s="279"/>
      <c r="E1368" s="280"/>
      <c r="F1368" s="281"/>
      <c r="G1368" s="282"/>
    </row>
    <row r="1369" spans="1:7" s="278" customFormat="1" x14ac:dyDescent="0.25">
      <c r="A1369" s="277"/>
      <c r="D1369" s="279"/>
      <c r="E1369" s="280"/>
      <c r="F1369" s="281"/>
      <c r="G1369" s="282"/>
    </row>
    <row r="1370" spans="1:7" s="278" customFormat="1" x14ac:dyDescent="0.25">
      <c r="A1370" s="277"/>
      <c r="D1370" s="279"/>
      <c r="E1370" s="280"/>
      <c r="F1370" s="281"/>
      <c r="G1370" s="282"/>
    </row>
    <row r="1371" spans="1:7" s="278" customFormat="1" x14ac:dyDescent="0.25">
      <c r="A1371" s="277"/>
      <c r="D1371" s="279"/>
      <c r="E1371" s="280"/>
      <c r="F1371" s="281"/>
      <c r="G1371" s="282"/>
    </row>
    <row r="1372" spans="1:7" s="278" customFormat="1" x14ac:dyDescent="0.25">
      <c r="A1372" s="277"/>
      <c r="D1372" s="279"/>
      <c r="E1372" s="280"/>
      <c r="F1372" s="281"/>
      <c r="G1372" s="282"/>
    </row>
    <row r="1373" spans="1:7" s="278" customFormat="1" x14ac:dyDescent="0.25">
      <c r="A1373" s="277"/>
      <c r="D1373" s="279"/>
      <c r="E1373" s="280"/>
      <c r="F1373" s="281"/>
      <c r="G1373" s="282"/>
    </row>
    <row r="1374" spans="1:7" s="278" customFormat="1" x14ac:dyDescent="0.25">
      <c r="A1374" s="277"/>
      <c r="D1374" s="279"/>
      <c r="E1374" s="280"/>
      <c r="F1374" s="281"/>
      <c r="G1374" s="282"/>
    </row>
    <row r="1375" spans="1:7" s="278" customFormat="1" x14ac:dyDescent="0.25">
      <c r="A1375" s="277"/>
      <c r="D1375" s="279"/>
      <c r="E1375" s="280"/>
      <c r="F1375" s="281"/>
      <c r="G1375" s="282"/>
    </row>
    <row r="1376" spans="1:7" s="278" customFormat="1" x14ac:dyDescent="0.25">
      <c r="A1376" s="277"/>
      <c r="D1376" s="279"/>
      <c r="E1376" s="280"/>
      <c r="F1376" s="281"/>
      <c r="G1376" s="282"/>
    </row>
    <row r="1377" spans="1:7" s="278" customFormat="1" x14ac:dyDescent="0.25">
      <c r="A1377" s="277"/>
      <c r="D1377" s="279"/>
      <c r="E1377" s="280"/>
      <c r="F1377" s="281"/>
      <c r="G1377" s="282"/>
    </row>
    <row r="1378" spans="1:7" s="278" customFormat="1" x14ac:dyDescent="0.25">
      <c r="A1378" s="277"/>
      <c r="D1378" s="279"/>
      <c r="E1378" s="280"/>
      <c r="F1378" s="281"/>
      <c r="G1378" s="282"/>
    </row>
    <row r="1379" spans="1:7" s="278" customFormat="1" x14ac:dyDescent="0.25">
      <c r="A1379" s="277"/>
      <c r="D1379" s="279"/>
      <c r="E1379" s="280"/>
      <c r="F1379" s="281"/>
      <c r="G1379" s="282"/>
    </row>
    <row r="1380" spans="1:7" s="278" customFormat="1" x14ac:dyDescent="0.25">
      <c r="A1380" s="277"/>
      <c r="D1380" s="279"/>
      <c r="E1380" s="280"/>
      <c r="F1380" s="281"/>
      <c r="G1380" s="282"/>
    </row>
    <row r="1381" spans="1:7" s="278" customFormat="1" x14ac:dyDescent="0.25">
      <c r="A1381" s="277"/>
      <c r="D1381" s="279"/>
      <c r="E1381" s="280"/>
      <c r="F1381" s="281"/>
      <c r="G1381" s="282"/>
    </row>
    <row r="1382" spans="1:7" s="278" customFormat="1" x14ac:dyDescent="0.25">
      <c r="A1382" s="277"/>
      <c r="D1382" s="279"/>
      <c r="E1382" s="280"/>
      <c r="F1382" s="281"/>
      <c r="G1382" s="282"/>
    </row>
    <row r="1383" spans="1:7" s="278" customFormat="1" x14ac:dyDescent="0.25">
      <c r="A1383" s="277"/>
      <c r="D1383" s="279"/>
      <c r="E1383" s="280"/>
      <c r="F1383" s="281"/>
      <c r="G1383" s="282"/>
    </row>
    <row r="1384" spans="1:7" s="278" customFormat="1" x14ac:dyDescent="0.25">
      <c r="A1384" s="277"/>
      <c r="D1384" s="279"/>
      <c r="E1384" s="280"/>
      <c r="F1384" s="281"/>
      <c r="G1384" s="282"/>
    </row>
    <row r="1385" spans="1:7" s="278" customFormat="1" x14ac:dyDescent="0.25">
      <c r="A1385" s="277"/>
      <c r="D1385" s="279"/>
      <c r="E1385" s="280"/>
      <c r="F1385" s="281"/>
      <c r="G1385" s="282"/>
    </row>
    <row r="1386" spans="1:7" s="278" customFormat="1" x14ac:dyDescent="0.25">
      <c r="A1386" s="277"/>
      <c r="D1386" s="279"/>
      <c r="E1386" s="280"/>
      <c r="F1386" s="281"/>
      <c r="G1386" s="282"/>
    </row>
    <row r="1387" spans="1:7" s="278" customFormat="1" x14ac:dyDescent="0.25">
      <c r="A1387" s="277"/>
      <c r="D1387" s="279"/>
      <c r="E1387" s="280"/>
      <c r="F1387" s="281"/>
      <c r="G1387" s="282"/>
    </row>
    <row r="1388" spans="1:7" s="278" customFormat="1" x14ac:dyDescent="0.25">
      <c r="A1388" s="277"/>
      <c r="D1388" s="279"/>
      <c r="E1388" s="280"/>
      <c r="F1388" s="281"/>
      <c r="G1388" s="282"/>
    </row>
    <row r="1389" spans="1:7" s="278" customFormat="1" x14ac:dyDescent="0.25">
      <c r="A1389" s="277"/>
      <c r="D1389" s="279"/>
      <c r="E1389" s="280"/>
      <c r="F1389" s="281"/>
      <c r="G1389" s="282"/>
    </row>
    <row r="1390" spans="1:7" s="278" customFormat="1" x14ac:dyDescent="0.25">
      <c r="A1390" s="277"/>
      <c r="D1390" s="279"/>
      <c r="E1390" s="280"/>
      <c r="F1390" s="281"/>
      <c r="G1390" s="282"/>
    </row>
    <row r="1391" spans="1:7" s="278" customFormat="1" x14ac:dyDescent="0.25">
      <c r="A1391" s="277"/>
      <c r="D1391" s="279"/>
      <c r="E1391" s="280"/>
      <c r="F1391" s="281"/>
      <c r="G1391" s="282"/>
    </row>
    <row r="1392" spans="1:7" s="278" customFormat="1" x14ac:dyDescent="0.25">
      <c r="A1392" s="277"/>
      <c r="D1392" s="279"/>
      <c r="E1392" s="280"/>
      <c r="F1392" s="281"/>
      <c r="G1392" s="282"/>
    </row>
    <row r="1393" spans="1:7" s="278" customFormat="1" x14ac:dyDescent="0.25">
      <c r="A1393" s="277"/>
      <c r="D1393" s="279"/>
      <c r="E1393" s="280"/>
      <c r="F1393" s="281"/>
      <c r="G1393" s="282"/>
    </row>
    <row r="1394" spans="1:7" s="278" customFormat="1" x14ac:dyDescent="0.25">
      <c r="A1394" s="277"/>
      <c r="D1394" s="279"/>
      <c r="E1394" s="280"/>
      <c r="F1394" s="281"/>
      <c r="G1394" s="282"/>
    </row>
    <row r="1395" spans="1:7" s="278" customFormat="1" x14ac:dyDescent="0.25">
      <c r="A1395" s="277"/>
      <c r="D1395" s="279"/>
      <c r="E1395" s="280"/>
      <c r="F1395" s="281"/>
      <c r="G1395" s="282"/>
    </row>
    <row r="1396" spans="1:7" s="278" customFormat="1" x14ac:dyDescent="0.25">
      <c r="A1396" s="277"/>
      <c r="D1396" s="279"/>
      <c r="E1396" s="280"/>
      <c r="F1396" s="281"/>
      <c r="G1396" s="282"/>
    </row>
    <row r="1397" spans="1:7" s="278" customFormat="1" x14ac:dyDescent="0.25">
      <c r="A1397" s="277"/>
      <c r="D1397" s="279"/>
      <c r="E1397" s="280"/>
      <c r="F1397" s="281"/>
      <c r="G1397" s="282"/>
    </row>
    <row r="1398" spans="1:7" s="278" customFormat="1" x14ac:dyDescent="0.25">
      <c r="A1398" s="277"/>
      <c r="D1398" s="279"/>
      <c r="E1398" s="280"/>
      <c r="F1398" s="281"/>
      <c r="G1398" s="282"/>
    </row>
    <row r="1399" spans="1:7" s="278" customFormat="1" x14ac:dyDescent="0.25">
      <c r="A1399" s="277"/>
      <c r="D1399" s="279"/>
      <c r="E1399" s="280"/>
      <c r="F1399" s="281"/>
      <c r="G1399" s="282"/>
    </row>
    <row r="1400" spans="1:7" s="278" customFormat="1" x14ac:dyDescent="0.25">
      <c r="A1400" s="277"/>
      <c r="D1400" s="279"/>
      <c r="E1400" s="280"/>
      <c r="F1400" s="281"/>
      <c r="G1400" s="282"/>
    </row>
    <row r="1401" spans="1:7" s="278" customFormat="1" x14ac:dyDescent="0.25">
      <c r="A1401" s="277"/>
      <c r="D1401" s="279"/>
      <c r="E1401" s="280"/>
      <c r="F1401" s="281"/>
      <c r="G1401" s="282"/>
    </row>
    <row r="1402" spans="1:7" s="278" customFormat="1" x14ac:dyDescent="0.25">
      <c r="A1402" s="277"/>
      <c r="D1402" s="279"/>
      <c r="E1402" s="280"/>
      <c r="F1402" s="281"/>
      <c r="G1402" s="282"/>
    </row>
    <row r="1403" spans="1:7" s="278" customFormat="1" x14ac:dyDescent="0.25">
      <c r="A1403" s="277"/>
      <c r="D1403" s="279"/>
      <c r="E1403" s="280"/>
      <c r="F1403" s="281"/>
      <c r="G1403" s="282"/>
    </row>
    <row r="1404" spans="1:7" s="278" customFormat="1" x14ac:dyDescent="0.25">
      <c r="A1404" s="277"/>
      <c r="D1404" s="279"/>
      <c r="E1404" s="280"/>
      <c r="F1404" s="281"/>
      <c r="G1404" s="282"/>
    </row>
    <row r="1405" spans="1:7" s="278" customFormat="1" x14ac:dyDescent="0.25">
      <c r="A1405" s="277"/>
      <c r="D1405" s="279"/>
      <c r="E1405" s="280"/>
      <c r="F1405" s="281"/>
      <c r="G1405" s="282"/>
    </row>
    <row r="1406" spans="1:7" s="278" customFormat="1" x14ac:dyDescent="0.25">
      <c r="A1406" s="277"/>
      <c r="D1406" s="279"/>
      <c r="E1406" s="280"/>
      <c r="F1406" s="281"/>
      <c r="G1406" s="282"/>
    </row>
    <row r="1407" spans="1:7" s="278" customFormat="1" x14ac:dyDescent="0.25">
      <c r="A1407" s="277"/>
      <c r="D1407" s="279"/>
      <c r="E1407" s="280"/>
      <c r="F1407" s="281"/>
      <c r="G1407" s="282"/>
    </row>
    <row r="1408" spans="1:7" s="278" customFormat="1" x14ac:dyDescent="0.25">
      <c r="A1408" s="277"/>
      <c r="D1408" s="279"/>
      <c r="E1408" s="280"/>
      <c r="F1408" s="281"/>
      <c r="G1408" s="282"/>
    </row>
    <row r="1409" spans="1:7" s="278" customFormat="1" x14ac:dyDescent="0.25">
      <c r="A1409" s="277"/>
      <c r="D1409" s="279"/>
      <c r="E1409" s="280"/>
      <c r="F1409" s="281"/>
      <c r="G1409" s="282"/>
    </row>
    <row r="1410" spans="1:7" s="278" customFormat="1" x14ac:dyDescent="0.25">
      <c r="A1410" s="277"/>
      <c r="D1410" s="279"/>
      <c r="E1410" s="280"/>
      <c r="F1410" s="281"/>
      <c r="G1410" s="282"/>
    </row>
    <row r="1411" spans="1:7" s="278" customFormat="1" x14ac:dyDescent="0.25">
      <c r="A1411" s="277"/>
      <c r="D1411" s="279"/>
      <c r="E1411" s="280"/>
      <c r="F1411" s="281"/>
      <c r="G1411" s="282"/>
    </row>
    <row r="1412" spans="1:7" s="278" customFormat="1" x14ac:dyDescent="0.25">
      <c r="A1412" s="277"/>
      <c r="D1412" s="279"/>
      <c r="E1412" s="280"/>
      <c r="F1412" s="281"/>
      <c r="G1412" s="282"/>
    </row>
    <row r="1413" spans="1:7" s="278" customFormat="1" x14ac:dyDescent="0.25">
      <c r="A1413" s="277"/>
      <c r="D1413" s="279"/>
      <c r="E1413" s="280"/>
      <c r="F1413" s="281"/>
      <c r="G1413" s="282"/>
    </row>
    <row r="1414" spans="1:7" s="278" customFormat="1" x14ac:dyDescent="0.25">
      <c r="A1414" s="277"/>
      <c r="D1414" s="279"/>
      <c r="E1414" s="280"/>
      <c r="F1414" s="281"/>
      <c r="G1414" s="282"/>
    </row>
    <row r="1415" spans="1:7" s="278" customFormat="1" x14ac:dyDescent="0.25">
      <c r="A1415" s="277"/>
      <c r="D1415" s="279"/>
      <c r="E1415" s="280"/>
      <c r="F1415" s="281"/>
      <c r="G1415" s="282"/>
    </row>
    <row r="1416" spans="1:7" s="278" customFormat="1" x14ac:dyDescent="0.25">
      <c r="A1416" s="277"/>
      <c r="D1416" s="279"/>
      <c r="E1416" s="280"/>
      <c r="F1416" s="281"/>
      <c r="G1416" s="282"/>
    </row>
    <row r="1417" spans="1:7" s="278" customFormat="1" x14ac:dyDescent="0.25">
      <c r="A1417" s="277"/>
      <c r="D1417" s="279"/>
      <c r="E1417" s="280"/>
      <c r="F1417" s="281"/>
      <c r="G1417" s="282"/>
    </row>
    <row r="1418" spans="1:7" s="278" customFormat="1" x14ac:dyDescent="0.25">
      <c r="A1418" s="277"/>
      <c r="D1418" s="279"/>
      <c r="E1418" s="280"/>
      <c r="F1418" s="281"/>
      <c r="G1418" s="282"/>
    </row>
    <row r="1419" spans="1:7" s="278" customFormat="1" x14ac:dyDescent="0.25">
      <c r="A1419" s="277"/>
      <c r="D1419" s="279"/>
      <c r="E1419" s="280"/>
      <c r="F1419" s="281"/>
      <c r="G1419" s="282"/>
    </row>
    <row r="1420" spans="1:7" s="278" customFormat="1" x14ac:dyDescent="0.25">
      <c r="A1420" s="277"/>
      <c r="D1420" s="279"/>
      <c r="E1420" s="280"/>
      <c r="F1420" s="281"/>
      <c r="G1420" s="282"/>
    </row>
    <row r="1421" spans="1:7" s="278" customFormat="1" x14ac:dyDescent="0.25">
      <c r="A1421" s="277"/>
      <c r="D1421" s="279"/>
      <c r="E1421" s="280"/>
      <c r="F1421" s="281"/>
      <c r="G1421" s="282"/>
    </row>
    <row r="1422" spans="1:7" s="278" customFormat="1" x14ac:dyDescent="0.25">
      <c r="A1422" s="277"/>
      <c r="D1422" s="279"/>
      <c r="E1422" s="280"/>
      <c r="F1422" s="281"/>
      <c r="G1422" s="282"/>
    </row>
    <row r="1423" spans="1:7" s="278" customFormat="1" x14ac:dyDescent="0.25">
      <c r="A1423" s="277"/>
      <c r="D1423" s="279"/>
      <c r="E1423" s="280"/>
      <c r="F1423" s="281"/>
      <c r="G1423" s="282"/>
    </row>
    <row r="1424" spans="1:7" s="278" customFormat="1" x14ac:dyDescent="0.25">
      <c r="A1424" s="277"/>
      <c r="D1424" s="279"/>
      <c r="E1424" s="280"/>
      <c r="F1424" s="281"/>
      <c r="G1424" s="282"/>
    </row>
    <row r="1425" spans="1:7" s="278" customFormat="1" x14ac:dyDescent="0.25">
      <c r="A1425" s="277"/>
      <c r="D1425" s="279"/>
      <c r="E1425" s="280"/>
      <c r="F1425" s="281"/>
      <c r="G1425" s="282"/>
    </row>
    <row r="1426" spans="1:7" s="278" customFormat="1" x14ac:dyDescent="0.25">
      <c r="A1426" s="277"/>
      <c r="D1426" s="279"/>
      <c r="E1426" s="280"/>
      <c r="F1426" s="281"/>
      <c r="G1426" s="282"/>
    </row>
    <row r="1427" spans="1:7" s="278" customFormat="1" x14ac:dyDescent="0.25">
      <c r="A1427" s="277"/>
      <c r="D1427" s="279"/>
      <c r="E1427" s="280"/>
      <c r="F1427" s="281"/>
      <c r="G1427" s="282"/>
    </row>
    <row r="1428" spans="1:7" s="278" customFormat="1" x14ac:dyDescent="0.25">
      <c r="A1428" s="277"/>
      <c r="D1428" s="279"/>
      <c r="E1428" s="280"/>
      <c r="F1428" s="281"/>
      <c r="G1428" s="282"/>
    </row>
    <row r="1429" spans="1:7" s="278" customFormat="1" x14ac:dyDescent="0.25">
      <c r="A1429" s="277"/>
      <c r="D1429" s="279"/>
      <c r="E1429" s="280"/>
      <c r="F1429" s="281"/>
      <c r="G1429" s="282"/>
    </row>
    <row r="1430" spans="1:7" s="278" customFormat="1" x14ac:dyDescent="0.25">
      <c r="A1430" s="277"/>
      <c r="D1430" s="279"/>
      <c r="E1430" s="280"/>
      <c r="F1430" s="281"/>
      <c r="G1430" s="282"/>
    </row>
    <row r="1431" spans="1:7" s="278" customFormat="1" x14ac:dyDescent="0.25">
      <c r="A1431" s="277"/>
      <c r="D1431" s="279"/>
      <c r="E1431" s="280"/>
      <c r="F1431" s="281"/>
      <c r="G1431" s="282"/>
    </row>
    <row r="1432" spans="1:7" s="278" customFormat="1" x14ac:dyDescent="0.25">
      <c r="A1432" s="277"/>
      <c r="D1432" s="279"/>
      <c r="E1432" s="280"/>
      <c r="F1432" s="281"/>
      <c r="G1432" s="282"/>
    </row>
    <row r="1433" spans="1:7" s="278" customFormat="1" x14ac:dyDescent="0.25">
      <c r="A1433" s="277"/>
      <c r="D1433" s="279"/>
      <c r="E1433" s="280"/>
      <c r="F1433" s="281"/>
      <c r="G1433" s="282"/>
    </row>
    <row r="1434" spans="1:7" s="278" customFormat="1" x14ac:dyDescent="0.25">
      <c r="A1434" s="277"/>
      <c r="D1434" s="279"/>
      <c r="E1434" s="280"/>
      <c r="F1434" s="281"/>
      <c r="G1434" s="282"/>
    </row>
    <row r="1435" spans="1:7" s="278" customFormat="1" x14ac:dyDescent="0.25">
      <c r="A1435" s="277"/>
      <c r="D1435" s="279"/>
      <c r="E1435" s="280"/>
      <c r="F1435" s="281"/>
      <c r="G1435" s="282"/>
    </row>
    <row r="1436" spans="1:7" s="278" customFormat="1" x14ac:dyDescent="0.25">
      <c r="A1436" s="277"/>
      <c r="D1436" s="279"/>
      <c r="E1436" s="280"/>
      <c r="F1436" s="281"/>
      <c r="G1436" s="282"/>
    </row>
    <row r="1437" spans="1:7" s="278" customFormat="1" x14ac:dyDescent="0.25">
      <c r="A1437" s="277"/>
      <c r="D1437" s="279"/>
      <c r="E1437" s="280"/>
      <c r="F1437" s="281"/>
      <c r="G1437" s="282"/>
    </row>
    <row r="1438" spans="1:7" s="278" customFormat="1" x14ac:dyDescent="0.25">
      <c r="A1438" s="277"/>
      <c r="D1438" s="279"/>
      <c r="E1438" s="280"/>
      <c r="F1438" s="281"/>
      <c r="G1438" s="282"/>
    </row>
    <row r="1439" spans="1:7" s="278" customFormat="1" x14ac:dyDescent="0.25">
      <c r="A1439" s="277"/>
      <c r="D1439" s="279"/>
      <c r="E1439" s="280"/>
      <c r="F1439" s="281"/>
      <c r="G1439" s="282"/>
    </row>
    <row r="1440" spans="1:7" s="278" customFormat="1" x14ac:dyDescent="0.25">
      <c r="A1440" s="277"/>
      <c r="D1440" s="279"/>
      <c r="E1440" s="280"/>
      <c r="F1440" s="281"/>
      <c r="G1440" s="282"/>
    </row>
    <row r="1441" spans="1:7" s="278" customFormat="1" x14ac:dyDescent="0.25">
      <c r="A1441" s="277"/>
      <c r="D1441" s="279"/>
      <c r="E1441" s="280"/>
      <c r="F1441" s="281"/>
      <c r="G1441" s="282"/>
    </row>
    <row r="1442" spans="1:7" s="278" customFormat="1" x14ac:dyDescent="0.25">
      <c r="A1442" s="277"/>
      <c r="D1442" s="279"/>
      <c r="E1442" s="280"/>
      <c r="F1442" s="281"/>
      <c r="G1442" s="282"/>
    </row>
    <row r="1443" spans="1:7" s="278" customFormat="1" x14ac:dyDescent="0.25">
      <c r="A1443" s="277"/>
      <c r="D1443" s="279"/>
      <c r="E1443" s="280"/>
      <c r="F1443" s="281"/>
      <c r="G1443" s="282"/>
    </row>
    <row r="1444" spans="1:7" s="278" customFormat="1" x14ac:dyDescent="0.25">
      <c r="A1444" s="277"/>
      <c r="D1444" s="279"/>
      <c r="E1444" s="280"/>
      <c r="F1444" s="281"/>
      <c r="G1444" s="282"/>
    </row>
    <row r="1445" spans="1:7" s="278" customFormat="1" x14ac:dyDescent="0.25">
      <c r="A1445" s="277"/>
      <c r="D1445" s="279"/>
      <c r="E1445" s="280"/>
      <c r="F1445" s="281"/>
      <c r="G1445" s="282"/>
    </row>
    <row r="1446" spans="1:7" s="278" customFormat="1" x14ac:dyDescent="0.25">
      <c r="A1446" s="277"/>
      <c r="D1446" s="279"/>
      <c r="E1446" s="280"/>
      <c r="F1446" s="281"/>
      <c r="G1446" s="282"/>
    </row>
    <row r="1447" spans="1:7" s="278" customFormat="1" x14ac:dyDescent="0.25">
      <c r="A1447" s="277"/>
      <c r="D1447" s="279"/>
      <c r="E1447" s="280"/>
      <c r="F1447" s="281"/>
      <c r="G1447" s="282"/>
    </row>
    <row r="1448" spans="1:7" s="278" customFormat="1" x14ac:dyDescent="0.25">
      <c r="A1448" s="277"/>
      <c r="D1448" s="279"/>
      <c r="E1448" s="280"/>
      <c r="F1448" s="281"/>
      <c r="G1448" s="282"/>
    </row>
    <row r="1449" spans="1:7" s="278" customFormat="1" x14ac:dyDescent="0.25">
      <c r="A1449" s="277"/>
      <c r="D1449" s="279"/>
      <c r="E1449" s="280"/>
      <c r="F1449" s="281"/>
      <c r="G1449" s="282"/>
    </row>
    <row r="1450" spans="1:7" s="278" customFormat="1" x14ac:dyDescent="0.25">
      <c r="A1450" s="277"/>
      <c r="D1450" s="279"/>
      <c r="E1450" s="280"/>
      <c r="F1450" s="281"/>
      <c r="G1450" s="282"/>
    </row>
    <row r="1451" spans="1:7" s="278" customFormat="1" x14ac:dyDescent="0.25">
      <c r="A1451" s="277"/>
      <c r="D1451" s="279"/>
      <c r="E1451" s="280"/>
      <c r="F1451" s="281"/>
      <c r="G1451" s="282"/>
    </row>
    <row r="1452" spans="1:7" s="278" customFormat="1" x14ac:dyDescent="0.25">
      <c r="A1452" s="277"/>
      <c r="D1452" s="279"/>
      <c r="E1452" s="280"/>
      <c r="F1452" s="281"/>
      <c r="G1452" s="282"/>
    </row>
    <row r="1453" spans="1:7" s="278" customFormat="1" x14ac:dyDescent="0.25">
      <c r="A1453" s="277"/>
      <c r="D1453" s="279"/>
      <c r="E1453" s="280"/>
      <c r="F1453" s="281"/>
      <c r="G1453" s="282"/>
    </row>
    <row r="1454" spans="1:7" s="278" customFormat="1" x14ac:dyDescent="0.25">
      <c r="A1454" s="277"/>
      <c r="D1454" s="279"/>
      <c r="E1454" s="280"/>
      <c r="F1454" s="281"/>
      <c r="G1454" s="282"/>
    </row>
    <row r="1455" spans="1:7" s="278" customFormat="1" x14ac:dyDescent="0.25">
      <c r="A1455" s="277"/>
      <c r="D1455" s="279"/>
      <c r="E1455" s="280"/>
      <c r="F1455" s="281"/>
      <c r="G1455" s="282"/>
    </row>
    <row r="1456" spans="1:7" s="278" customFormat="1" x14ac:dyDescent="0.25">
      <c r="A1456" s="277"/>
      <c r="D1456" s="279"/>
      <c r="E1456" s="280"/>
      <c r="F1456" s="281"/>
      <c r="G1456" s="282"/>
    </row>
    <row r="1457" spans="1:7" s="278" customFormat="1" x14ac:dyDescent="0.25">
      <c r="A1457" s="277"/>
      <c r="D1457" s="279"/>
      <c r="E1457" s="280"/>
      <c r="F1457" s="281"/>
      <c r="G1457" s="282"/>
    </row>
    <row r="1458" spans="1:7" s="278" customFormat="1" x14ac:dyDescent="0.25">
      <c r="A1458" s="277"/>
      <c r="D1458" s="279"/>
      <c r="E1458" s="280"/>
      <c r="F1458" s="281"/>
      <c r="G1458" s="282"/>
    </row>
    <row r="1459" spans="1:7" s="278" customFormat="1" x14ac:dyDescent="0.25">
      <c r="A1459" s="277"/>
      <c r="D1459" s="279"/>
      <c r="E1459" s="280"/>
      <c r="F1459" s="281"/>
      <c r="G1459" s="282"/>
    </row>
    <row r="1460" spans="1:7" s="278" customFormat="1" x14ac:dyDescent="0.25">
      <c r="A1460" s="277"/>
      <c r="D1460" s="279"/>
      <c r="E1460" s="280"/>
      <c r="F1460" s="281"/>
      <c r="G1460" s="282"/>
    </row>
    <row r="1461" spans="1:7" s="278" customFormat="1" x14ac:dyDescent="0.25">
      <c r="A1461" s="277"/>
      <c r="D1461" s="279"/>
      <c r="E1461" s="280"/>
      <c r="F1461" s="281"/>
      <c r="G1461" s="282"/>
    </row>
    <row r="1462" spans="1:7" s="278" customFormat="1" x14ac:dyDescent="0.25">
      <c r="A1462" s="277"/>
      <c r="D1462" s="279"/>
      <c r="E1462" s="280"/>
      <c r="F1462" s="281"/>
      <c r="G1462" s="282"/>
    </row>
    <row r="1463" spans="1:7" s="278" customFormat="1" x14ac:dyDescent="0.25">
      <c r="A1463" s="277"/>
      <c r="D1463" s="279"/>
      <c r="E1463" s="280"/>
      <c r="F1463" s="281"/>
      <c r="G1463" s="282"/>
    </row>
    <row r="1464" spans="1:7" s="278" customFormat="1" x14ac:dyDescent="0.25">
      <c r="A1464" s="277"/>
      <c r="D1464" s="279"/>
      <c r="E1464" s="280"/>
      <c r="F1464" s="281"/>
      <c r="G1464" s="282"/>
    </row>
    <row r="1465" spans="1:7" s="278" customFormat="1" x14ac:dyDescent="0.25">
      <c r="A1465" s="277"/>
      <c r="D1465" s="279"/>
      <c r="E1465" s="280"/>
      <c r="F1465" s="281"/>
      <c r="G1465" s="282"/>
    </row>
    <row r="1466" spans="1:7" s="278" customFormat="1" x14ac:dyDescent="0.25">
      <c r="A1466" s="277"/>
      <c r="D1466" s="279"/>
      <c r="E1466" s="280"/>
      <c r="F1466" s="281"/>
      <c r="G1466" s="282"/>
    </row>
    <row r="1467" spans="1:7" s="278" customFormat="1" x14ac:dyDescent="0.25">
      <c r="A1467" s="277"/>
      <c r="D1467" s="279"/>
      <c r="E1467" s="280"/>
      <c r="F1467" s="281"/>
      <c r="G1467" s="282"/>
    </row>
    <row r="1468" spans="1:7" s="278" customFormat="1" x14ac:dyDescent="0.25">
      <c r="A1468" s="277"/>
      <c r="D1468" s="279"/>
      <c r="E1468" s="280"/>
      <c r="F1468" s="281"/>
      <c r="G1468" s="282"/>
    </row>
    <row r="1469" spans="1:7" s="278" customFormat="1" x14ac:dyDescent="0.25">
      <c r="A1469" s="277"/>
      <c r="D1469" s="279"/>
      <c r="E1469" s="280"/>
      <c r="F1469" s="281"/>
      <c r="G1469" s="282"/>
    </row>
    <row r="1470" spans="1:7" s="278" customFormat="1" x14ac:dyDescent="0.25">
      <c r="A1470" s="277"/>
      <c r="D1470" s="279"/>
      <c r="E1470" s="280"/>
      <c r="F1470" s="281"/>
      <c r="G1470" s="282"/>
    </row>
    <row r="1471" spans="1:7" s="278" customFormat="1" x14ac:dyDescent="0.25">
      <c r="A1471" s="277"/>
      <c r="D1471" s="279"/>
      <c r="E1471" s="280"/>
      <c r="F1471" s="281"/>
      <c r="G1471" s="282"/>
    </row>
    <row r="1472" spans="1:7" s="278" customFormat="1" x14ac:dyDescent="0.25">
      <c r="A1472" s="277"/>
      <c r="D1472" s="279"/>
      <c r="E1472" s="280"/>
      <c r="F1472" s="281"/>
      <c r="G1472" s="282"/>
    </row>
    <row r="1473" spans="1:7" s="278" customFormat="1" x14ac:dyDescent="0.25">
      <c r="A1473" s="277"/>
      <c r="D1473" s="279"/>
      <c r="E1473" s="280"/>
      <c r="F1473" s="281"/>
      <c r="G1473" s="282"/>
    </row>
    <row r="1474" spans="1:7" s="278" customFormat="1" x14ac:dyDescent="0.25">
      <c r="A1474" s="277"/>
      <c r="D1474" s="279"/>
      <c r="E1474" s="280"/>
      <c r="F1474" s="281"/>
      <c r="G1474" s="282"/>
    </row>
    <row r="1475" spans="1:7" s="278" customFormat="1" x14ac:dyDescent="0.25">
      <c r="A1475" s="277"/>
      <c r="D1475" s="279"/>
      <c r="E1475" s="280"/>
      <c r="F1475" s="281"/>
      <c r="G1475" s="282"/>
    </row>
    <row r="1476" spans="1:7" s="278" customFormat="1" x14ac:dyDescent="0.25">
      <c r="A1476" s="277"/>
      <c r="D1476" s="279"/>
      <c r="E1476" s="280"/>
      <c r="F1476" s="281"/>
      <c r="G1476" s="282"/>
    </row>
    <row r="1477" spans="1:7" s="278" customFormat="1" x14ac:dyDescent="0.25">
      <c r="A1477" s="277"/>
      <c r="D1477" s="279"/>
      <c r="E1477" s="280"/>
      <c r="F1477" s="281"/>
      <c r="G1477" s="282"/>
    </row>
    <row r="1478" spans="1:7" s="278" customFormat="1" x14ac:dyDescent="0.25">
      <c r="A1478" s="277"/>
      <c r="D1478" s="279"/>
      <c r="E1478" s="280"/>
      <c r="F1478" s="281"/>
      <c r="G1478" s="282"/>
    </row>
    <row r="1479" spans="1:7" s="278" customFormat="1" x14ac:dyDescent="0.25">
      <c r="A1479" s="277"/>
      <c r="D1479" s="279"/>
      <c r="E1479" s="280"/>
      <c r="F1479" s="281"/>
      <c r="G1479" s="282"/>
    </row>
    <row r="1480" spans="1:7" s="278" customFormat="1" x14ac:dyDescent="0.25">
      <c r="A1480" s="277"/>
      <c r="D1480" s="279"/>
      <c r="E1480" s="280"/>
      <c r="F1480" s="281"/>
      <c r="G1480" s="282"/>
    </row>
    <row r="1481" spans="1:7" s="278" customFormat="1" x14ac:dyDescent="0.25">
      <c r="A1481" s="277"/>
      <c r="D1481" s="279"/>
      <c r="E1481" s="280"/>
      <c r="F1481" s="281"/>
      <c r="G1481" s="282"/>
    </row>
    <row r="1482" spans="1:7" s="278" customFormat="1" x14ac:dyDescent="0.25">
      <c r="A1482" s="277"/>
      <c r="D1482" s="279"/>
      <c r="E1482" s="280"/>
      <c r="F1482" s="281"/>
      <c r="G1482" s="282"/>
    </row>
    <row r="1483" spans="1:7" s="278" customFormat="1" x14ac:dyDescent="0.25">
      <c r="A1483" s="277"/>
      <c r="D1483" s="279"/>
      <c r="E1483" s="280"/>
      <c r="F1483" s="281"/>
      <c r="G1483" s="282"/>
    </row>
    <row r="1484" spans="1:7" s="278" customFormat="1" x14ac:dyDescent="0.25">
      <c r="A1484" s="277"/>
      <c r="D1484" s="279"/>
      <c r="E1484" s="280"/>
      <c r="F1484" s="281"/>
      <c r="G1484" s="282"/>
    </row>
    <row r="1485" spans="1:7" s="278" customFormat="1" x14ac:dyDescent="0.25">
      <c r="A1485" s="277"/>
      <c r="D1485" s="279"/>
      <c r="E1485" s="280"/>
      <c r="F1485" s="281"/>
      <c r="G1485" s="282"/>
    </row>
    <row r="1486" spans="1:7" s="278" customFormat="1" x14ac:dyDescent="0.25">
      <c r="A1486" s="277"/>
      <c r="D1486" s="279"/>
      <c r="E1486" s="280"/>
      <c r="F1486" s="281"/>
      <c r="G1486" s="282"/>
    </row>
    <row r="1487" spans="1:7" s="278" customFormat="1" x14ac:dyDescent="0.25">
      <c r="A1487" s="277"/>
      <c r="D1487" s="279"/>
      <c r="E1487" s="280"/>
      <c r="F1487" s="281"/>
      <c r="G1487" s="282"/>
    </row>
    <row r="1488" spans="1:7" s="278" customFormat="1" x14ac:dyDescent="0.25">
      <c r="A1488" s="277"/>
      <c r="D1488" s="279"/>
      <c r="E1488" s="280"/>
      <c r="F1488" s="281"/>
      <c r="G1488" s="282"/>
    </row>
    <row r="1489" spans="1:7" s="278" customFormat="1" x14ac:dyDescent="0.25">
      <c r="A1489" s="277"/>
      <c r="D1489" s="279"/>
      <c r="E1489" s="280"/>
      <c r="F1489" s="281"/>
      <c r="G1489" s="282"/>
    </row>
    <row r="1490" spans="1:7" s="278" customFormat="1" x14ac:dyDescent="0.25">
      <c r="A1490" s="277"/>
      <c r="D1490" s="279"/>
      <c r="E1490" s="280"/>
      <c r="F1490" s="281"/>
      <c r="G1490" s="282"/>
    </row>
    <row r="1491" spans="1:7" s="278" customFormat="1" x14ac:dyDescent="0.25">
      <c r="A1491" s="277"/>
      <c r="D1491" s="279"/>
      <c r="E1491" s="280"/>
      <c r="F1491" s="281"/>
      <c r="G1491" s="282"/>
    </row>
    <row r="1492" spans="1:7" s="278" customFormat="1" x14ac:dyDescent="0.25">
      <c r="A1492" s="277"/>
      <c r="D1492" s="279"/>
      <c r="E1492" s="280"/>
      <c r="F1492" s="281"/>
      <c r="G1492" s="282"/>
    </row>
    <row r="1493" spans="1:7" s="278" customFormat="1" x14ac:dyDescent="0.25">
      <c r="A1493" s="277"/>
      <c r="D1493" s="279"/>
      <c r="E1493" s="280"/>
      <c r="F1493" s="281"/>
      <c r="G1493" s="282"/>
    </row>
    <row r="1494" spans="1:7" s="278" customFormat="1" x14ac:dyDescent="0.25">
      <c r="A1494" s="277"/>
      <c r="D1494" s="279"/>
      <c r="E1494" s="280"/>
      <c r="F1494" s="281"/>
      <c r="G1494" s="282"/>
    </row>
    <row r="1495" spans="1:7" s="278" customFormat="1" x14ac:dyDescent="0.25">
      <c r="A1495" s="277"/>
      <c r="D1495" s="279"/>
      <c r="E1495" s="280"/>
      <c r="F1495" s="281"/>
      <c r="G1495" s="282"/>
    </row>
    <row r="1496" spans="1:7" s="278" customFormat="1" x14ac:dyDescent="0.25">
      <c r="A1496" s="277"/>
      <c r="D1496" s="279"/>
      <c r="E1496" s="280"/>
      <c r="F1496" s="281"/>
      <c r="G1496" s="282"/>
    </row>
    <row r="1497" spans="1:7" s="278" customFormat="1" x14ac:dyDescent="0.25">
      <c r="A1497" s="277"/>
      <c r="D1497" s="279"/>
      <c r="E1497" s="280"/>
      <c r="F1497" s="281"/>
      <c r="G1497" s="282"/>
    </row>
    <row r="1498" spans="1:7" s="278" customFormat="1" x14ac:dyDescent="0.25">
      <c r="A1498" s="277"/>
      <c r="D1498" s="279"/>
      <c r="E1498" s="280"/>
      <c r="F1498" s="281"/>
      <c r="G1498" s="282"/>
    </row>
    <row r="1499" spans="1:7" s="278" customFormat="1" x14ac:dyDescent="0.25">
      <c r="A1499" s="277"/>
      <c r="D1499" s="279"/>
      <c r="E1499" s="280"/>
      <c r="F1499" s="281"/>
      <c r="G1499" s="282"/>
    </row>
    <row r="1500" spans="1:7" s="278" customFormat="1" x14ac:dyDescent="0.25">
      <c r="A1500" s="277"/>
      <c r="D1500" s="279"/>
      <c r="E1500" s="280"/>
      <c r="F1500" s="281"/>
      <c r="G1500" s="282"/>
    </row>
    <row r="1501" spans="1:7" s="278" customFormat="1" x14ac:dyDescent="0.25">
      <c r="A1501" s="277"/>
      <c r="D1501" s="279"/>
      <c r="E1501" s="280"/>
      <c r="F1501" s="281"/>
      <c r="G1501" s="282"/>
    </row>
    <row r="1502" spans="1:7" s="278" customFormat="1" x14ac:dyDescent="0.25">
      <c r="A1502" s="277"/>
      <c r="D1502" s="279"/>
      <c r="E1502" s="280"/>
      <c r="F1502" s="281"/>
      <c r="G1502" s="282"/>
    </row>
    <row r="1503" spans="1:7" s="278" customFormat="1" x14ac:dyDescent="0.25">
      <c r="A1503" s="277"/>
      <c r="D1503" s="279"/>
      <c r="E1503" s="280"/>
      <c r="F1503" s="281"/>
      <c r="G1503" s="282"/>
    </row>
    <row r="1504" spans="1:7" s="278" customFormat="1" x14ac:dyDescent="0.25">
      <c r="A1504" s="277"/>
      <c r="D1504" s="279"/>
      <c r="E1504" s="280"/>
      <c r="F1504" s="281"/>
      <c r="G1504" s="282"/>
    </row>
    <row r="1505" spans="1:7" s="278" customFormat="1" x14ac:dyDescent="0.25">
      <c r="A1505" s="277"/>
      <c r="D1505" s="279"/>
      <c r="E1505" s="280"/>
      <c r="F1505" s="281"/>
      <c r="G1505" s="282"/>
    </row>
    <row r="1506" spans="1:7" s="278" customFormat="1" x14ac:dyDescent="0.25">
      <c r="A1506" s="277"/>
      <c r="D1506" s="279"/>
      <c r="E1506" s="280"/>
      <c r="F1506" s="281"/>
      <c r="G1506" s="282"/>
    </row>
    <row r="1507" spans="1:7" s="278" customFormat="1" x14ac:dyDescent="0.25">
      <c r="A1507" s="277"/>
      <c r="D1507" s="279"/>
      <c r="E1507" s="280"/>
      <c r="F1507" s="281"/>
      <c r="G1507" s="282"/>
    </row>
    <row r="1508" spans="1:7" s="278" customFormat="1" x14ac:dyDescent="0.25">
      <c r="A1508" s="277"/>
      <c r="D1508" s="279"/>
      <c r="E1508" s="280"/>
      <c r="F1508" s="281"/>
      <c r="G1508" s="282"/>
    </row>
    <row r="1509" spans="1:7" s="278" customFormat="1" x14ac:dyDescent="0.25">
      <c r="A1509" s="277"/>
      <c r="D1509" s="279"/>
      <c r="E1509" s="280"/>
      <c r="F1509" s="281"/>
      <c r="G1509" s="282"/>
    </row>
    <row r="1510" spans="1:7" s="278" customFormat="1" x14ac:dyDescent="0.25">
      <c r="A1510" s="277"/>
      <c r="D1510" s="279"/>
      <c r="E1510" s="280"/>
      <c r="F1510" s="281"/>
      <c r="G1510" s="282"/>
    </row>
    <row r="1511" spans="1:7" s="278" customFormat="1" x14ac:dyDescent="0.25">
      <c r="A1511" s="277"/>
      <c r="D1511" s="279"/>
      <c r="E1511" s="280"/>
      <c r="F1511" s="281"/>
      <c r="G1511" s="282"/>
    </row>
    <row r="1512" spans="1:7" s="278" customFormat="1" x14ac:dyDescent="0.25">
      <c r="A1512" s="277"/>
      <c r="D1512" s="279"/>
      <c r="E1512" s="280"/>
      <c r="F1512" s="281"/>
      <c r="G1512" s="282"/>
    </row>
    <row r="1513" spans="1:7" s="278" customFormat="1" x14ac:dyDescent="0.25">
      <c r="A1513" s="277"/>
      <c r="D1513" s="279"/>
      <c r="E1513" s="280"/>
      <c r="F1513" s="281"/>
      <c r="G1513" s="282"/>
    </row>
    <row r="1514" spans="1:7" s="278" customFormat="1" x14ac:dyDescent="0.25">
      <c r="A1514" s="277"/>
      <c r="D1514" s="279"/>
      <c r="E1514" s="280"/>
      <c r="F1514" s="281"/>
      <c r="G1514" s="282"/>
    </row>
    <row r="1515" spans="1:7" s="278" customFormat="1" x14ac:dyDescent="0.25">
      <c r="A1515" s="277"/>
      <c r="D1515" s="279"/>
      <c r="E1515" s="280"/>
      <c r="F1515" s="281"/>
      <c r="G1515" s="282"/>
    </row>
    <row r="1516" spans="1:7" s="278" customFormat="1" x14ac:dyDescent="0.25">
      <c r="A1516" s="277"/>
      <c r="D1516" s="279"/>
      <c r="E1516" s="280"/>
      <c r="F1516" s="281"/>
      <c r="G1516" s="282"/>
    </row>
    <row r="1517" spans="1:7" s="278" customFormat="1" x14ac:dyDescent="0.25">
      <c r="A1517" s="277"/>
      <c r="D1517" s="279"/>
      <c r="E1517" s="280"/>
      <c r="F1517" s="281"/>
      <c r="G1517" s="282"/>
    </row>
    <row r="1518" spans="1:7" s="278" customFormat="1" x14ac:dyDescent="0.25">
      <c r="A1518" s="277"/>
      <c r="D1518" s="279"/>
      <c r="E1518" s="280"/>
      <c r="F1518" s="281"/>
      <c r="G1518" s="282"/>
    </row>
    <row r="1519" spans="1:7" s="278" customFormat="1" x14ac:dyDescent="0.25">
      <c r="A1519" s="277"/>
      <c r="D1519" s="279"/>
      <c r="E1519" s="280"/>
      <c r="F1519" s="281"/>
      <c r="G1519" s="282"/>
    </row>
    <row r="1520" spans="1:7" s="278" customFormat="1" x14ac:dyDescent="0.25">
      <c r="A1520" s="277"/>
      <c r="D1520" s="279"/>
      <c r="E1520" s="280"/>
      <c r="F1520" s="281"/>
      <c r="G1520" s="282"/>
    </row>
    <row r="1521" spans="1:7" s="278" customFormat="1" x14ac:dyDescent="0.25">
      <c r="A1521" s="277"/>
      <c r="D1521" s="279"/>
      <c r="E1521" s="280"/>
      <c r="F1521" s="281"/>
      <c r="G1521" s="282"/>
    </row>
    <row r="1522" spans="1:7" s="278" customFormat="1" x14ac:dyDescent="0.25">
      <c r="A1522" s="277"/>
      <c r="D1522" s="279"/>
      <c r="E1522" s="280"/>
      <c r="F1522" s="281"/>
      <c r="G1522" s="282"/>
    </row>
    <row r="1523" spans="1:7" s="278" customFormat="1" x14ac:dyDescent="0.25">
      <c r="A1523" s="277"/>
      <c r="D1523" s="279"/>
      <c r="E1523" s="280"/>
      <c r="F1523" s="281"/>
      <c r="G1523" s="282"/>
    </row>
    <row r="1524" spans="1:7" s="278" customFormat="1" x14ac:dyDescent="0.25">
      <c r="A1524" s="277"/>
      <c r="D1524" s="279"/>
      <c r="E1524" s="280"/>
      <c r="F1524" s="281"/>
      <c r="G1524" s="282"/>
    </row>
    <row r="1525" spans="1:7" s="278" customFormat="1" x14ac:dyDescent="0.25">
      <c r="A1525" s="277"/>
      <c r="D1525" s="279"/>
      <c r="E1525" s="280"/>
      <c r="F1525" s="281"/>
      <c r="G1525" s="282"/>
    </row>
    <row r="1526" spans="1:7" s="278" customFormat="1" x14ac:dyDescent="0.25">
      <c r="A1526" s="277"/>
      <c r="D1526" s="279"/>
      <c r="E1526" s="280"/>
      <c r="F1526" s="281"/>
      <c r="G1526" s="282"/>
    </row>
    <row r="1527" spans="1:7" s="278" customFormat="1" x14ac:dyDescent="0.25">
      <c r="A1527" s="277"/>
      <c r="D1527" s="279"/>
      <c r="E1527" s="280"/>
      <c r="F1527" s="281"/>
      <c r="G1527" s="282"/>
    </row>
    <row r="1528" spans="1:7" s="278" customFormat="1" x14ac:dyDescent="0.25">
      <c r="A1528" s="277"/>
      <c r="D1528" s="279"/>
      <c r="E1528" s="280"/>
      <c r="F1528" s="281"/>
      <c r="G1528" s="282"/>
    </row>
    <row r="1529" spans="1:7" s="278" customFormat="1" x14ac:dyDescent="0.25">
      <c r="A1529" s="277"/>
      <c r="D1529" s="279"/>
      <c r="E1529" s="280"/>
      <c r="F1529" s="281"/>
      <c r="G1529" s="282"/>
    </row>
    <row r="1530" spans="1:7" s="278" customFormat="1" x14ac:dyDescent="0.25">
      <c r="A1530" s="277"/>
      <c r="D1530" s="279"/>
      <c r="E1530" s="280"/>
      <c r="F1530" s="281"/>
      <c r="G1530" s="282"/>
    </row>
    <row r="1531" spans="1:7" s="278" customFormat="1" x14ac:dyDescent="0.25">
      <c r="A1531" s="277"/>
      <c r="D1531" s="279"/>
      <c r="E1531" s="280"/>
      <c r="F1531" s="281"/>
      <c r="G1531" s="282"/>
    </row>
    <row r="1532" spans="1:7" s="278" customFormat="1" x14ac:dyDescent="0.25">
      <c r="A1532" s="277"/>
      <c r="D1532" s="279"/>
      <c r="E1532" s="280"/>
      <c r="F1532" s="281"/>
      <c r="G1532" s="282"/>
    </row>
    <row r="1533" spans="1:7" s="278" customFormat="1" x14ac:dyDescent="0.25">
      <c r="A1533" s="277"/>
      <c r="D1533" s="279"/>
      <c r="E1533" s="280"/>
      <c r="F1533" s="281"/>
      <c r="G1533" s="282"/>
    </row>
    <row r="1534" spans="1:7" s="278" customFormat="1" x14ac:dyDescent="0.25">
      <c r="A1534" s="277"/>
      <c r="D1534" s="279"/>
      <c r="E1534" s="280"/>
      <c r="F1534" s="281"/>
      <c r="G1534" s="282"/>
    </row>
    <row r="1535" spans="1:7" s="278" customFormat="1" x14ac:dyDescent="0.25">
      <c r="A1535" s="277"/>
      <c r="D1535" s="279"/>
      <c r="E1535" s="280"/>
      <c r="F1535" s="281"/>
      <c r="G1535" s="282"/>
    </row>
    <row r="1536" spans="1:7" s="278" customFormat="1" x14ac:dyDescent="0.25">
      <c r="A1536" s="277"/>
      <c r="D1536" s="279"/>
      <c r="E1536" s="280"/>
      <c r="F1536" s="281"/>
      <c r="G1536" s="282"/>
    </row>
    <row r="1537" spans="1:7" s="278" customFormat="1" x14ac:dyDescent="0.25">
      <c r="A1537" s="277"/>
      <c r="D1537" s="279"/>
      <c r="E1537" s="280"/>
      <c r="F1537" s="281"/>
      <c r="G1537" s="282"/>
    </row>
    <row r="1538" spans="1:7" s="278" customFormat="1" x14ac:dyDescent="0.25">
      <c r="A1538" s="277"/>
      <c r="D1538" s="279"/>
      <c r="E1538" s="280"/>
      <c r="F1538" s="281"/>
      <c r="G1538" s="282"/>
    </row>
    <row r="1539" spans="1:7" s="278" customFormat="1" x14ac:dyDescent="0.25">
      <c r="A1539" s="277"/>
      <c r="D1539" s="279"/>
      <c r="E1539" s="280"/>
      <c r="F1539" s="281"/>
      <c r="G1539" s="282"/>
    </row>
    <row r="1540" spans="1:7" s="278" customFormat="1" x14ac:dyDescent="0.25">
      <c r="A1540" s="277"/>
      <c r="D1540" s="279"/>
      <c r="E1540" s="280"/>
      <c r="F1540" s="281"/>
      <c r="G1540" s="282"/>
    </row>
    <row r="1541" spans="1:7" s="278" customFormat="1" x14ac:dyDescent="0.25">
      <c r="A1541" s="277"/>
      <c r="D1541" s="279"/>
      <c r="E1541" s="280"/>
      <c r="F1541" s="281"/>
      <c r="G1541" s="282"/>
    </row>
    <row r="1542" spans="1:7" s="278" customFormat="1" x14ac:dyDescent="0.25">
      <c r="A1542" s="277"/>
      <c r="D1542" s="279"/>
      <c r="E1542" s="280"/>
      <c r="F1542" s="281"/>
      <c r="G1542" s="282"/>
    </row>
    <row r="1543" spans="1:7" s="278" customFormat="1" x14ac:dyDescent="0.25">
      <c r="A1543" s="277"/>
      <c r="D1543" s="279"/>
      <c r="E1543" s="280"/>
      <c r="F1543" s="281"/>
      <c r="G1543" s="282"/>
    </row>
    <row r="1544" spans="1:7" s="278" customFormat="1" x14ac:dyDescent="0.25">
      <c r="A1544" s="277"/>
      <c r="D1544" s="279"/>
      <c r="E1544" s="280"/>
      <c r="F1544" s="281"/>
      <c r="G1544" s="282"/>
    </row>
    <row r="1545" spans="1:7" s="278" customFormat="1" x14ac:dyDescent="0.25">
      <c r="A1545" s="277"/>
      <c r="D1545" s="279"/>
      <c r="E1545" s="280"/>
      <c r="F1545" s="281"/>
      <c r="G1545" s="282"/>
    </row>
    <row r="1546" spans="1:7" s="278" customFormat="1" x14ac:dyDescent="0.25">
      <c r="A1546" s="277"/>
      <c r="D1546" s="279"/>
      <c r="E1546" s="280"/>
      <c r="F1546" s="281"/>
      <c r="G1546" s="282"/>
    </row>
    <row r="1547" spans="1:7" s="278" customFormat="1" x14ac:dyDescent="0.25">
      <c r="A1547" s="277"/>
      <c r="D1547" s="279"/>
      <c r="E1547" s="280"/>
      <c r="F1547" s="281"/>
      <c r="G1547" s="282"/>
    </row>
    <row r="1548" spans="1:7" s="278" customFormat="1" x14ac:dyDescent="0.25">
      <c r="A1548" s="277"/>
      <c r="D1548" s="279"/>
      <c r="E1548" s="280"/>
      <c r="F1548" s="281"/>
      <c r="G1548" s="282"/>
    </row>
    <row r="1549" spans="1:7" s="278" customFormat="1" x14ac:dyDescent="0.25">
      <c r="A1549" s="277"/>
      <c r="D1549" s="279"/>
      <c r="E1549" s="280"/>
      <c r="F1549" s="281"/>
      <c r="G1549" s="282"/>
    </row>
    <row r="1550" spans="1:7" s="278" customFormat="1" x14ac:dyDescent="0.25">
      <c r="A1550" s="277"/>
      <c r="D1550" s="279"/>
      <c r="E1550" s="280"/>
      <c r="F1550" s="281"/>
      <c r="G1550" s="282"/>
    </row>
    <row r="1551" spans="1:7" s="278" customFormat="1" x14ac:dyDescent="0.25">
      <c r="A1551" s="277"/>
      <c r="D1551" s="279"/>
      <c r="E1551" s="280"/>
      <c r="F1551" s="281"/>
      <c r="G1551" s="282"/>
    </row>
    <row r="1552" spans="1:7" s="278" customFormat="1" x14ac:dyDescent="0.25">
      <c r="A1552" s="277"/>
      <c r="D1552" s="279"/>
      <c r="E1552" s="280"/>
      <c r="F1552" s="281"/>
      <c r="G1552" s="282"/>
    </row>
    <row r="1553" spans="1:7" s="278" customFormat="1" x14ac:dyDescent="0.25">
      <c r="A1553" s="277"/>
      <c r="D1553" s="279"/>
      <c r="E1553" s="280"/>
      <c r="F1553" s="281"/>
      <c r="G1553" s="282"/>
    </row>
    <row r="1554" spans="1:7" s="278" customFormat="1" x14ac:dyDescent="0.25">
      <c r="A1554" s="277"/>
      <c r="D1554" s="279"/>
      <c r="E1554" s="280"/>
      <c r="F1554" s="281"/>
      <c r="G1554" s="282"/>
    </row>
    <row r="1555" spans="1:7" s="278" customFormat="1" x14ac:dyDescent="0.25">
      <c r="A1555" s="277"/>
      <c r="D1555" s="279"/>
      <c r="E1555" s="280"/>
      <c r="F1555" s="281"/>
      <c r="G1555" s="282"/>
    </row>
    <row r="1556" spans="1:7" s="278" customFormat="1" x14ac:dyDescent="0.25">
      <c r="A1556" s="277"/>
      <c r="D1556" s="279"/>
      <c r="E1556" s="280"/>
      <c r="F1556" s="281"/>
      <c r="G1556" s="282"/>
    </row>
    <row r="1557" spans="1:7" s="278" customFormat="1" x14ac:dyDescent="0.25">
      <c r="A1557" s="277"/>
      <c r="D1557" s="279"/>
      <c r="E1557" s="280"/>
      <c r="F1557" s="281"/>
      <c r="G1557" s="282"/>
    </row>
    <row r="1558" spans="1:7" s="278" customFormat="1" x14ac:dyDescent="0.25">
      <c r="A1558" s="277"/>
      <c r="D1558" s="279"/>
      <c r="E1558" s="280"/>
      <c r="F1558" s="281"/>
      <c r="G1558" s="282"/>
    </row>
    <row r="1559" spans="1:7" s="278" customFormat="1" x14ac:dyDescent="0.25">
      <c r="A1559" s="277"/>
      <c r="D1559" s="279"/>
      <c r="E1559" s="280"/>
      <c r="F1559" s="281"/>
      <c r="G1559" s="282"/>
    </row>
    <row r="1560" spans="1:7" s="278" customFormat="1" x14ac:dyDescent="0.25">
      <c r="A1560" s="277"/>
      <c r="D1560" s="279"/>
      <c r="E1560" s="280"/>
      <c r="F1560" s="281"/>
      <c r="G1560" s="282"/>
    </row>
    <row r="1561" spans="1:7" s="278" customFormat="1" x14ac:dyDescent="0.25">
      <c r="A1561" s="277"/>
      <c r="D1561" s="279"/>
      <c r="E1561" s="280"/>
      <c r="F1561" s="281"/>
      <c r="G1561" s="282"/>
    </row>
    <row r="1562" spans="1:7" s="278" customFormat="1" x14ac:dyDescent="0.25">
      <c r="A1562" s="277"/>
      <c r="D1562" s="279"/>
      <c r="E1562" s="280"/>
      <c r="F1562" s="281"/>
      <c r="G1562" s="282"/>
    </row>
    <row r="1563" spans="1:7" s="278" customFormat="1" x14ac:dyDescent="0.25">
      <c r="A1563" s="277"/>
      <c r="D1563" s="279"/>
      <c r="E1563" s="280"/>
      <c r="F1563" s="281"/>
      <c r="G1563" s="282"/>
    </row>
    <row r="1564" spans="1:7" s="278" customFormat="1" x14ac:dyDescent="0.25">
      <c r="A1564" s="277"/>
      <c r="D1564" s="279"/>
      <c r="E1564" s="280"/>
      <c r="F1564" s="281"/>
      <c r="G1564" s="282"/>
    </row>
    <row r="1565" spans="1:7" s="278" customFormat="1" x14ac:dyDescent="0.25">
      <c r="A1565" s="277"/>
      <c r="D1565" s="279"/>
      <c r="E1565" s="280"/>
      <c r="F1565" s="281"/>
      <c r="G1565" s="282"/>
    </row>
    <row r="1566" spans="1:7" s="278" customFormat="1" x14ac:dyDescent="0.25">
      <c r="A1566" s="277"/>
      <c r="D1566" s="279"/>
      <c r="E1566" s="280"/>
      <c r="F1566" s="281"/>
      <c r="G1566" s="282"/>
    </row>
    <row r="1567" spans="1:7" s="278" customFormat="1" x14ac:dyDescent="0.25">
      <c r="A1567" s="277"/>
      <c r="D1567" s="279"/>
      <c r="E1567" s="280"/>
      <c r="F1567" s="281"/>
      <c r="G1567" s="282"/>
    </row>
    <row r="1568" spans="1:7" s="278" customFormat="1" x14ac:dyDescent="0.25">
      <c r="A1568" s="277"/>
      <c r="D1568" s="279"/>
      <c r="E1568" s="280"/>
      <c r="F1568" s="281"/>
      <c r="G1568" s="282"/>
    </row>
    <row r="1569" spans="1:7" s="278" customFormat="1" x14ac:dyDescent="0.25">
      <c r="A1569" s="277"/>
      <c r="D1569" s="279"/>
      <c r="E1569" s="280"/>
      <c r="F1569" s="281"/>
      <c r="G1569" s="282"/>
    </row>
    <row r="1570" spans="1:7" s="278" customFormat="1" x14ac:dyDescent="0.25">
      <c r="A1570" s="277"/>
      <c r="D1570" s="279"/>
      <c r="E1570" s="280"/>
      <c r="F1570" s="281"/>
      <c r="G1570" s="282"/>
    </row>
    <row r="1571" spans="1:7" s="278" customFormat="1" x14ac:dyDescent="0.25">
      <c r="A1571" s="277"/>
      <c r="D1571" s="279"/>
      <c r="E1571" s="280"/>
      <c r="F1571" s="281"/>
      <c r="G1571" s="282"/>
    </row>
    <row r="1572" spans="1:7" s="278" customFormat="1" x14ac:dyDescent="0.25">
      <c r="A1572" s="277"/>
      <c r="D1572" s="279"/>
      <c r="E1572" s="280"/>
      <c r="F1572" s="281"/>
      <c r="G1572" s="282"/>
    </row>
    <row r="1573" spans="1:7" s="278" customFormat="1" x14ac:dyDescent="0.25">
      <c r="A1573" s="277"/>
      <c r="D1573" s="279"/>
      <c r="E1573" s="280"/>
      <c r="F1573" s="281"/>
      <c r="G1573" s="282"/>
    </row>
    <row r="1574" spans="1:7" s="278" customFormat="1" x14ac:dyDescent="0.25">
      <c r="A1574" s="277"/>
      <c r="D1574" s="279"/>
      <c r="E1574" s="280"/>
      <c r="F1574" s="281"/>
      <c r="G1574" s="282"/>
    </row>
    <row r="1575" spans="1:7" s="278" customFormat="1" x14ac:dyDescent="0.25">
      <c r="A1575" s="277"/>
      <c r="D1575" s="279"/>
      <c r="E1575" s="280"/>
      <c r="F1575" s="281"/>
      <c r="G1575" s="282"/>
    </row>
    <row r="1576" spans="1:7" s="278" customFormat="1" x14ac:dyDescent="0.25">
      <c r="A1576" s="277"/>
      <c r="D1576" s="279"/>
      <c r="E1576" s="280"/>
      <c r="F1576" s="281"/>
      <c r="G1576" s="282"/>
    </row>
    <row r="1577" spans="1:7" s="278" customFormat="1" x14ac:dyDescent="0.25">
      <c r="A1577" s="277"/>
      <c r="D1577" s="279"/>
      <c r="E1577" s="280"/>
      <c r="F1577" s="281"/>
      <c r="G1577" s="282"/>
    </row>
    <row r="1578" spans="1:7" s="278" customFormat="1" x14ac:dyDescent="0.25">
      <c r="A1578" s="277"/>
      <c r="D1578" s="279"/>
      <c r="E1578" s="280"/>
      <c r="F1578" s="281"/>
      <c r="G1578" s="282"/>
    </row>
    <row r="1579" spans="1:7" s="278" customFormat="1" x14ac:dyDescent="0.25">
      <c r="A1579" s="277"/>
      <c r="D1579" s="279"/>
      <c r="E1579" s="280"/>
      <c r="F1579" s="281"/>
      <c r="G1579" s="282"/>
    </row>
    <row r="1580" spans="1:7" s="278" customFormat="1" x14ac:dyDescent="0.25">
      <c r="A1580" s="277"/>
      <c r="D1580" s="279"/>
      <c r="E1580" s="280"/>
      <c r="F1580" s="281"/>
      <c r="G1580" s="282"/>
    </row>
    <row r="1581" spans="1:7" s="278" customFormat="1" x14ac:dyDescent="0.25">
      <c r="A1581" s="277"/>
      <c r="D1581" s="279"/>
      <c r="E1581" s="280"/>
      <c r="F1581" s="281"/>
      <c r="G1581" s="282"/>
    </row>
    <row r="1582" spans="1:7" s="278" customFormat="1" x14ac:dyDescent="0.25">
      <c r="A1582" s="277"/>
      <c r="D1582" s="279"/>
      <c r="E1582" s="280"/>
      <c r="F1582" s="281"/>
      <c r="G1582" s="282"/>
    </row>
    <row r="1583" spans="1:7" s="278" customFormat="1" x14ac:dyDescent="0.25">
      <c r="A1583" s="277"/>
      <c r="D1583" s="279"/>
      <c r="E1583" s="280"/>
      <c r="F1583" s="281"/>
      <c r="G1583" s="282"/>
    </row>
    <row r="1584" spans="1:7" s="278" customFormat="1" x14ac:dyDescent="0.25">
      <c r="A1584" s="277"/>
      <c r="D1584" s="279"/>
      <c r="E1584" s="280"/>
      <c r="F1584" s="281"/>
      <c r="G1584" s="282"/>
    </row>
    <row r="1585" spans="1:7" s="278" customFormat="1" x14ac:dyDescent="0.25">
      <c r="A1585" s="277"/>
      <c r="D1585" s="279"/>
      <c r="E1585" s="280"/>
      <c r="F1585" s="281"/>
      <c r="G1585" s="282"/>
    </row>
    <row r="1586" spans="1:7" s="278" customFormat="1" x14ac:dyDescent="0.25">
      <c r="A1586" s="277"/>
      <c r="D1586" s="279"/>
      <c r="E1586" s="280"/>
      <c r="F1586" s="281"/>
      <c r="G1586" s="282"/>
    </row>
    <row r="1587" spans="1:7" s="278" customFormat="1" x14ac:dyDescent="0.25">
      <c r="A1587" s="277"/>
      <c r="D1587" s="279"/>
      <c r="E1587" s="280"/>
      <c r="F1587" s="281"/>
      <c r="G1587" s="282"/>
    </row>
    <row r="1588" spans="1:7" s="278" customFormat="1" x14ac:dyDescent="0.25">
      <c r="A1588" s="277"/>
      <c r="D1588" s="279"/>
      <c r="E1588" s="280"/>
      <c r="F1588" s="281"/>
      <c r="G1588" s="282"/>
    </row>
    <row r="1589" spans="1:7" s="278" customFormat="1" x14ac:dyDescent="0.25">
      <c r="A1589" s="277"/>
      <c r="D1589" s="279"/>
      <c r="E1589" s="280"/>
      <c r="F1589" s="281"/>
      <c r="G1589" s="282"/>
    </row>
    <row r="1590" spans="1:7" s="278" customFormat="1" x14ac:dyDescent="0.25">
      <c r="A1590" s="277"/>
      <c r="D1590" s="279"/>
      <c r="E1590" s="280"/>
      <c r="F1590" s="281"/>
      <c r="G1590" s="282"/>
    </row>
    <row r="1591" spans="1:7" s="278" customFormat="1" x14ac:dyDescent="0.25">
      <c r="A1591" s="277"/>
      <c r="D1591" s="279"/>
      <c r="E1591" s="280"/>
      <c r="F1591" s="281"/>
      <c r="G1591" s="282"/>
    </row>
    <row r="1592" spans="1:7" s="278" customFormat="1" x14ac:dyDescent="0.25">
      <c r="A1592" s="277"/>
      <c r="D1592" s="279"/>
      <c r="E1592" s="280"/>
      <c r="F1592" s="281"/>
      <c r="G1592" s="282"/>
    </row>
    <row r="1593" spans="1:7" s="278" customFormat="1" x14ac:dyDescent="0.25">
      <c r="A1593" s="277"/>
      <c r="D1593" s="279"/>
      <c r="E1593" s="280"/>
      <c r="F1593" s="281"/>
      <c r="G1593" s="282"/>
    </row>
    <row r="1594" spans="1:7" s="278" customFormat="1" x14ac:dyDescent="0.25">
      <c r="A1594" s="277"/>
      <c r="D1594" s="279"/>
      <c r="E1594" s="280"/>
      <c r="F1594" s="281"/>
      <c r="G1594" s="282"/>
    </row>
    <row r="1595" spans="1:7" s="278" customFormat="1" x14ac:dyDescent="0.25">
      <c r="A1595" s="277"/>
      <c r="D1595" s="279"/>
      <c r="E1595" s="280"/>
      <c r="F1595" s="281"/>
      <c r="G1595" s="282"/>
    </row>
    <row r="1596" spans="1:7" s="278" customFormat="1" x14ac:dyDescent="0.25">
      <c r="A1596" s="277"/>
      <c r="D1596" s="279"/>
      <c r="E1596" s="280"/>
      <c r="F1596" s="281"/>
      <c r="G1596" s="282"/>
    </row>
    <row r="1597" spans="1:7" s="278" customFormat="1" x14ac:dyDescent="0.25">
      <c r="A1597" s="277"/>
      <c r="D1597" s="279"/>
      <c r="E1597" s="280"/>
      <c r="F1597" s="281"/>
      <c r="G1597" s="282"/>
    </row>
    <row r="1598" spans="1:7" s="278" customFormat="1" x14ac:dyDescent="0.25">
      <c r="A1598" s="277"/>
      <c r="D1598" s="279"/>
      <c r="E1598" s="280"/>
      <c r="F1598" s="281"/>
      <c r="G1598" s="282"/>
    </row>
    <row r="1599" spans="1:7" s="278" customFormat="1" x14ac:dyDescent="0.25">
      <c r="A1599" s="277"/>
      <c r="D1599" s="279"/>
      <c r="E1599" s="280"/>
      <c r="F1599" s="281"/>
      <c r="G1599" s="282"/>
    </row>
    <row r="1600" spans="1:7" s="278" customFormat="1" x14ac:dyDescent="0.25">
      <c r="A1600" s="277"/>
      <c r="D1600" s="279"/>
      <c r="E1600" s="280"/>
      <c r="F1600" s="281"/>
      <c r="G1600" s="282"/>
    </row>
    <row r="1601" spans="1:7" s="278" customFormat="1" x14ac:dyDescent="0.25">
      <c r="A1601" s="277"/>
      <c r="D1601" s="279"/>
      <c r="E1601" s="280"/>
      <c r="F1601" s="281"/>
      <c r="G1601" s="282"/>
    </row>
    <row r="1602" spans="1:7" s="278" customFormat="1" x14ac:dyDescent="0.25">
      <c r="A1602" s="277"/>
      <c r="D1602" s="279"/>
      <c r="E1602" s="280"/>
      <c r="F1602" s="281"/>
      <c r="G1602" s="282"/>
    </row>
    <row r="1603" spans="1:7" s="278" customFormat="1" x14ac:dyDescent="0.25">
      <c r="A1603" s="277"/>
      <c r="D1603" s="279"/>
      <c r="E1603" s="280"/>
      <c r="F1603" s="281"/>
      <c r="G1603" s="282"/>
    </row>
    <row r="1604" spans="1:7" s="278" customFormat="1" x14ac:dyDescent="0.25">
      <c r="A1604" s="277"/>
      <c r="D1604" s="279"/>
      <c r="E1604" s="280"/>
      <c r="F1604" s="281"/>
      <c r="G1604" s="282"/>
    </row>
    <row r="1605" spans="1:7" s="278" customFormat="1" x14ac:dyDescent="0.25">
      <c r="A1605" s="277"/>
      <c r="D1605" s="279"/>
      <c r="E1605" s="280"/>
      <c r="F1605" s="281"/>
      <c r="G1605" s="282"/>
    </row>
    <row r="1606" spans="1:7" s="278" customFormat="1" x14ac:dyDescent="0.25">
      <c r="A1606" s="277"/>
      <c r="D1606" s="279"/>
      <c r="E1606" s="280"/>
      <c r="F1606" s="281"/>
      <c r="G1606" s="282"/>
    </row>
    <row r="1607" spans="1:7" s="278" customFormat="1" x14ac:dyDescent="0.25">
      <c r="A1607" s="277"/>
      <c r="D1607" s="279"/>
      <c r="E1607" s="280"/>
      <c r="F1607" s="281"/>
      <c r="G1607" s="282"/>
    </row>
    <row r="1608" spans="1:7" s="278" customFormat="1" x14ac:dyDescent="0.25">
      <c r="A1608" s="277"/>
      <c r="D1608" s="279"/>
      <c r="E1608" s="280"/>
      <c r="F1608" s="281"/>
      <c r="G1608" s="282"/>
    </row>
    <row r="1609" spans="1:7" s="278" customFormat="1" x14ac:dyDescent="0.25">
      <c r="A1609" s="277"/>
      <c r="D1609" s="279"/>
      <c r="E1609" s="280"/>
      <c r="F1609" s="281"/>
      <c r="G1609" s="282"/>
    </row>
    <row r="1610" spans="1:7" s="278" customFormat="1" x14ac:dyDescent="0.25">
      <c r="A1610" s="277"/>
      <c r="D1610" s="279"/>
      <c r="E1610" s="280"/>
      <c r="F1610" s="281"/>
      <c r="G1610" s="282"/>
    </row>
    <row r="1611" spans="1:7" s="278" customFormat="1" x14ac:dyDescent="0.25">
      <c r="A1611" s="277"/>
      <c r="D1611" s="279"/>
      <c r="E1611" s="280"/>
      <c r="F1611" s="281"/>
      <c r="G1611" s="282"/>
    </row>
    <row r="1612" spans="1:7" s="278" customFormat="1" x14ac:dyDescent="0.25">
      <c r="A1612" s="277"/>
      <c r="D1612" s="279"/>
      <c r="E1612" s="280"/>
      <c r="F1612" s="281"/>
      <c r="G1612" s="282"/>
    </row>
    <row r="1613" spans="1:7" s="278" customFormat="1" x14ac:dyDescent="0.25">
      <c r="A1613" s="277"/>
      <c r="D1613" s="279"/>
      <c r="E1613" s="280"/>
      <c r="F1613" s="281"/>
      <c r="G1613" s="282"/>
    </row>
    <row r="1614" spans="1:7" s="278" customFormat="1" x14ac:dyDescent="0.25">
      <c r="A1614" s="277"/>
      <c r="D1614" s="279"/>
      <c r="E1614" s="280"/>
      <c r="F1614" s="281"/>
      <c r="G1614" s="282"/>
    </row>
    <row r="1615" spans="1:7" s="278" customFormat="1" x14ac:dyDescent="0.25">
      <c r="A1615" s="277"/>
      <c r="D1615" s="279"/>
      <c r="E1615" s="280"/>
      <c r="F1615" s="281"/>
      <c r="G1615" s="282"/>
    </row>
    <row r="1616" spans="1:7" s="278" customFormat="1" x14ac:dyDescent="0.25">
      <c r="A1616" s="277"/>
      <c r="D1616" s="279"/>
      <c r="E1616" s="280"/>
      <c r="F1616" s="281"/>
      <c r="G1616" s="282"/>
    </row>
    <row r="1617" spans="1:7" s="278" customFormat="1" x14ac:dyDescent="0.25">
      <c r="A1617" s="277"/>
      <c r="D1617" s="279"/>
      <c r="E1617" s="280"/>
      <c r="F1617" s="281"/>
      <c r="G1617" s="282"/>
    </row>
    <row r="1618" spans="1:7" s="278" customFormat="1" x14ac:dyDescent="0.25">
      <c r="A1618" s="277"/>
      <c r="D1618" s="279"/>
      <c r="E1618" s="280"/>
      <c r="F1618" s="281"/>
      <c r="G1618" s="282"/>
    </row>
    <row r="1619" spans="1:7" s="278" customFormat="1" x14ac:dyDescent="0.25">
      <c r="A1619" s="277"/>
      <c r="D1619" s="279"/>
      <c r="E1619" s="280"/>
      <c r="F1619" s="281"/>
      <c r="G1619" s="282"/>
    </row>
    <row r="1620" spans="1:7" s="278" customFormat="1" x14ac:dyDescent="0.25">
      <c r="A1620" s="277"/>
      <c r="D1620" s="279"/>
      <c r="E1620" s="280"/>
      <c r="F1620" s="281"/>
      <c r="G1620" s="282"/>
    </row>
    <row r="1621" spans="1:7" s="278" customFormat="1" x14ac:dyDescent="0.25">
      <c r="A1621" s="277"/>
      <c r="D1621" s="279"/>
      <c r="E1621" s="280"/>
      <c r="F1621" s="281"/>
      <c r="G1621" s="282"/>
    </row>
    <row r="1622" spans="1:7" s="278" customFormat="1" x14ac:dyDescent="0.25">
      <c r="A1622" s="277"/>
      <c r="D1622" s="279"/>
      <c r="E1622" s="280"/>
      <c r="F1622" s="281"/>
      <c r="G1622" s="282"/>
    </row>
    <row r="1623" spans="1:7" s="278" customFormat="1" x14ac:dyDescent="0.25">
      <c r="A1623" s="277"/>
      <c r="D1623" s="279"/>
      <c r="E1623" s="280"/>
      <c r="F1623" s="281"/>
      <c r="G1623" s="282"/>
    </row>
    <row r="1624" spans="1:7" s="278" customFormat="1" x14ac:dyDescent="0.25">
      <c r="A1624" s="277"/>
      <c r="D1624" s="279"/>
      <c r="E1624" s="280"/>
      <c r="F1624" s="281"/>
      <c r="G1624" s="282"/>
    </row>
    <row r="1625" spans="1:7" s="278" customFormat="1" x14ac:dyDescent="0.25">
      <c r="A1625" s="277"/>
      <c r="D1625" s="279"/>
      <c r="E1625" s="280"/>
      <c r="F1625" s="281"/>
      <c r="G1625" s="282"/>
    </row>
    <row r="1626" spans="1:7" s="278" customFormat="1" x14ac:dyDescent="0.25">
      <c r="A1626" s="277"/>
      <c r="D1626" s="279"/>
      <c r="E1626" s="280"/>
      <c r="F1626" s="281"/>
      <c r="G1626" s="282"/>
    </row>
    <row r="1627" spans="1:7" s="278" customFormat="1" x14ac:dyDescent="0.25">
      <c r="A1627" s="277"/>
      <c r="D1627" s="279"/>
      <c r="E1627" s="280"/>
      <c r="F1627" s="281"/>
      <c r="G1627" s="282"/>
    </row>
    <row r="1628" spans="1:7" s="278" customFormat="1" x14ac:dyDescent="0.25">
      <c r="A1628" s="277"/>
      <c r="D1628" s="279"/>
      <c r="E1628" s="280"/>
      <c r="F1628" s="281"/>
      <c r="G1628" s="282"/>
    </row>
    <row r="1629" spans="1:7" s="278" customFormat="1" x14ac:dyDescent="0.25">
      <c r="A1629" s="277"/>
      <c r="D1629" s="279"/>
      <c r="E1629" s="280"/>
      <c r="F1629" s="281"/>
      <c r="G1629" s="282"/>
    </row>
    <row r="1630" spans="1:7" s="278" customFormat="1" x14ac:dyDescent="0.25">
      <c r="A1630" s="277"/>
      <c r="D1630" s="279"/>
      <c r="E1630" s="280"/>
      <c r="F1630" s="281"/>
      <c r="G1630" s="282"/>
    </row>
    <row r="1631" spans="1:7" s="278" customFormat="1" x14ac:dyDescent="0.25">
      <c r="A1631" s="277"/>
      <c r="D1631" s="279"/>
      <c r="E1631" s="280"/>
      <c r="F1631" s="281"/>
      <c r="G1631" s="282"/>
    </row>
    <row r="1632" spans="1:7" s="278" customFormat="1" x14ac:dyDescent="0.25">
      <c r="A1632" s="277"/>
      <c r="D1632" s="279"/>
      <c r="E1632" s="280"/>
      <c r="F1632" s="281"/>
      <c r="G1632" s="282"/>
    </row>
    <row r="1633" spans="1:7" s="278" customFormat="1" x14ac:dyDescent="0.25">
      <c r="A1633" s="277"/>
      <c r="D1633" s="279"/>
      <c r="E1633" s="280"/>
      <c r="F1633" s="281"/>
      <c r="G1633" s="282"/>
    </row>
    <row r="1634" spans="1:7" s="278" customFormat="1" x14ac:dyDescent="0.25">
      <c r="A1634" s="277"/>
      <c r="D1634" s="279"/>
      <c r="E1634" s="280"/>
      <c r="F1634" s="281"/>
      <c r="G1634" s="282"/>
    </row>
    <row r="1635" spans="1:7" s="278" customFormat="1" x14ac:dyDescent="0.25">
      <c r="A1635" s="277"/>
      <c r="D1635" s="279"/>
      <c r="E1635" s="280"/>
      <c r="F1635" s="281"/>
      <c r="G1635" s="282"/>
    </row>
    <row r="1636" spans="1:7" s="278" customFormat="1" x14ac:dyDescent="0.25">
      <c r="A1636" s="277"/>
      <c r="D1636" s="279"/>
      <c r="E1636" s="280"/>
      <c r="F1636" s="281"/>
      <c r="G1636" s="282"/>
    </row>
    <row r="1637" spans="1:7" s="278" customFormat="1" x14ac:dyDescent="0.25">
      <c r="A1637" s="277"/>
      <c r="D1637" s="279"/>
      <c r="E1637" s="280"/>
      <c r="F1637" s="281"/>
      <c r="G1637" s="282"/>
    </row>
    <row r="1638" spans="1:7" s="278" customFormat="1" x14ac:dyDescent="0.25">
      <c r="A1638" s="277"/>
      <c r="D1638" s="279"/>
      <c r="E1638" s="280"/>
      <c r="F1638" s="281"/>
      <c r="G1638" s="282"/>
    </row>
    <row r="1639" spans="1:7" s="278" customFormat="1" x14ac:dyDescent="0.25">
      <c r="A1639" s="277"/>
      <c r="D1639" s="279"/>
      <c r="E1639" s="280"/>
      <c r="F1639" s="281"/>
      <c r="G1639" s="282"/>
    </row>
    <row r="1640" spans="1:7" s="278" customFormat="1" x14ac:dyDescent="0.25">
      <c r="A1640" s="277"/>
      <c r="D1640" s="279"/>
      <c r="E1640" s="280"/>
      <c r="F1640" s="281"/>
      <c r="G1640" s="282"/>
    </row>
    <row r="1641" spans="1:7" s="278" customFormat="1" x14ac:dyDescent="0.25">
      <c r="A1641" s="277"/>
      <c r="D1641" s="279"/>
      <c r="E1641" s="280"/>
      <c r="F1641" s="281"/>
      <c r="G1641" s="282"/>
    </row>
    <row r="1642" spans="1:7" s="278" customFormat="1" x14ac:dyDescent="0.25">
      <c r="A1642" s="277"/>
      <c r="D1642" s="279"/>
      <c r="E1642" s="280"/>
      <c r="F1642" s="281"/>
      <c r="G1642" s="282"/>
    </row>
    <row r="1643" spans="1:7" s="278" customFormat="1" x14ac:dyDescent="0.25">
      <c r="A1643" s="277"/>
      <c r="D1643" s="279"/>
      <c r="E1643" s="280"/>
      <c r="F1643" s="281"/>
      <c r="G1643" s="282"/>
    </row>
    <row r="1644" spans="1:7" s="278" customFormat="1" x14ac:dyDescent="0.25">
      <c r="A1644" s="277"/>
      <c r="D1644" s="279"/>
      <c r="E1644" s="280"/>
      <c r="F1644" s="281"/>
      <c r="G1644" s="282"/>
    </row>
    <row r="1645" spans="1:7" s="278" customFormat="1" x14ac:dyDescent="0.25">
      <c r="A1645" s="277"/>
      <c r="D1645" s="279"/>
      <c r="E1645" s="280"/>
      <c r="F1645" s="281"/>
      <c r="G1645" s="282"/>
    </row>
    <row r="1646" spans="1:7" s="278" customFormat="1" x14ac:dyDescent="0.25">
      <c r="A1646" s="277"/>
      <c r="D1646" s="279"/>
      <c r="E1646" s="280"/>
      <c r="F1646" s="281"/>
      <c r="G1646" s="282"/>
    </row>
    <row r="1647" spans="1:7" s="278" customFormat="1" x14ac:dyDescent="0.25">
      <c r="A1647" s="277"/>
      <c r="D1647" s="279"/>
      <c r="E1647" s="280"/>
      <c r="F1647" s="281"/>
      <c r="G1647" s="282"/>
    </row>
    <row r="1648" spans="1:7" s="278" customFormat="1" x14ac:dyDescent="0.25">
      <c r="A1648" s="277"/>
      <c r="D1648" s="279"/>
      <c r="E1648" s="280"/>
      <c r="F1648" s="281"/>
      <c r="G1648" s="282"/>
    </row>
    <row r="1649" spans="1:7" s="278" customFormat="1" x14ac:dyDescent="0.25">
      <c r="A1649" s="277"/>
      <c r="D1649" s="279"/>
      <c r="E1649" s="280"/>
      <c r="F1649" s="281"/>
      <c r="G1649" s="282"/>
    </row>
    <row r="1650" spans="1:7" s="278" customFormat="1" x14ac:dyDescent="0.25">
      <c r="A1650" s="277"/>
      <c r="D1650" s="279"/>
      <c r="E1650" s="280"/>
      <c r="F1650" s="281"/>
      <c r="G1650" s="282"/>
    </row>
    <row r="1651" spans="1:7" s="278" customFormat="1" x14ac:dyDescent="0.25">
      <c r="A1651" s="277"/>
      <c r="D1651" s="279"/>
      <c r="E1651" s="280"/>
      <c r="F1651" s="281"/>
      <c r="G1651" s="282"/>
    </row>
    <row r="1652" spans="1:7" s="278" customFormat="1" x14ac:dyDescent="0.25">
      <c r="A1652" s="277"/>
      <c r="D1652" s="279"/>
      <c r="E1652" s="280"/>
      <c r="F1652" s="281"/>
      <c r="G1652" s="282"/>
    </row>
    <row r="1653" spans="1:7" s="278" customFormat="1" x14ac:dyDescent="0.25">
      <c r="A1653" s="277"/>
      <c r="D1653" s="279"/>
      <c r="E1653" s="280"/>
      <c r="F1653" s="281"/>
      <c r="G1653" s="282"/>
    </row>
    <row r="1654" spans="1:7" s="278" customFormat="1" x14ac:dyDescent="0.25">
      <c r="A1654" s="277"/>
      <c r="D1654" s="279"/>
      <c r="E1654" s="280"/>
      <c r="F1654" s="281"/>
      <c r="G1654" s="282"/>
    </row>
    <row r="1655" spans="1:7" s="278" customFormat="1" x14ac:dyDescent="0.25">
      <c r="A1655" s="277"/>
      <c r="D1655" s="279"/>
      <c r="E1655" s="280"/>
      <c r="F1655" s="281"/>
      <c r="G1655" s="282"/>
    </row>
    <row r="1656" spans="1:7" s="278" customFormat="1" x14ac:dyDescent="0.25">
      <c r="A1656" s="277"/>
      <c r="D1656" s="279"/>
      <c r="E1656" s="280"/>
      <c r="F1656" s="281"/>
      <c r="G1656" s="282"/>
    </row>
    <row r="1657" spans="1:7" s="278" customFormat="1" x14ac:dyDescent="0.25">
      <c r="A1657" s="277"/>
      <c r="D1657" s="279"/>
      <c r="E1657" s="280"/>
      <c r="F1657" s="281"/>
      <c r="G1657" s="282"/>
    </row>
    <row r="1658" spans="1:7" s="278" customFormat="1" x14ac:dyDescent="0.25">
      <c r="A1658" s="277"/>
      <c r="D1658" s="279"/>
      <c r="E1658" s="280"/>
      <c r="F1658" s="281"/>
      <c r="G1658" s="282"/>
    </row>
    <row r="1659" spans="1:7" s="278" customFormat="1" x14ac:dyDescent="0.25">
      <c r="A1659" s="277"/>
      <c r="D1659" s="279"/>
      <c r="E1659" s="280"/>
      <c r="F1659" s="281"/>
      <c r="G1659" s="282"/>
    </row>
    <row r="1660" spans="1:7" s="278" customFormat="1" x14ac:dyDescent="0.25">
      <c r="A1660" s="277"/>
      <c r="D1660" s="279"/>
      <c r="E1660" s="280"/>
      <c r="F1660" s="281"/>
      <c r="G1660" s="282"/>
    </row>
    <row r="1661" spans="1:7" s="278" customFormat="1" x14ac:dyDescent="0.25">
      <c r="A1661" s="277"/>
      <c r="D1661" s="279"/>
      <c r="E1661" s="280"/>
      <c r="F1661" s="281"/>
      <c r="G1661" s="282"/>
    </row>
    <row r="1662" spans="1:7" s="278" customFormat="1" x14ac:dyDescent="0.25">
      <c r="A1662" s="277"/>
      <c r="D1662" s="279"/>
      <c r="E1662" s="280"/>
      <c r="F1662" s="281"/>
      <c r="G1662" s="282"/>
    </row>
    <row r="1663" spans="1:7" s="278" customFormat="1" x14ac:dyDescent="0.25">
      <c r="A1663" s="277"/>
      <c r="D1663" s="279"/>
      <c r="E1663" s="280"/>
      <c r="F1663" s="281"/>
      <c r="G1663" s="282"/>
    </row>
    <row r="1664" spans="1:7" s="278" customFormat="1" x14ac:dyDescent="0.25">
      <c r="A1664" s="277"/>
      <c r="D1664" s="279"/>
      <c r="E1664" s="280"/>
      <c r="F1664" s="281"/>
      <c r="G1664" s="282"/>
    </row>
    <row r="1665" spans="1:7" s="278" customFormat="1" x14ac:dyDescent="0.25">
      <c r="A1665" s="277"/>
      <c r="D1665" s="279"/>
      <c r="E1665" s="280"/>
      <c r="F1665" s="281"/>
      <c r="G1665" s="282"/>
    </row>
    <row r="1666" spans="1:7" s="278" customFormat="1" x14ac:dyDescent="0.25">
      <c r="A1666" s="277"/>
      <c r="D1666" s="279"/>
      <c r="E1666" s="280"/>
      <c r="F1666" s="281"/>
      <c r="G1666" s="282"/>
    </row>
    <row r="1667" spans="1:7" s="278" customFormat="1" x14ac:dyDescent="0.25">
      <c r="A1667" s="277"/>
      <c r="D1667" s="279"/>
      <c r="E1667" s="280"/>
      <c r="F1667" s="281"/>
      <c r="G1667" s="282"/>
    </row>
    <row r="1668" spans="1:7" s="278" customFormat="1" x14ac:dyDescent="0.25">
      <c r="A1668" s="277"/>
      <c r="D1668" s="279"/>
      <c r="E1668" s="280"/>
      <c r="F1668" s="281"/>
      <c r="G1668" s="282"/>
    </row>
    <row r="1669" spans="1:7" s="278" customFormat="1" x14ac:dyDescent="0.25">
      <c r="A1669" s="277"/>
      <c r="D1669" s="279"/>
      <c r="E1669" s="280"/>
      <c r="F1669" s="281"/>
      <c r="G1669" s="282"/>
    </row>
    <row r="1670" spans="1:7" s="278" customFormat="1" x14ac:dyDescent="0.25">
      <c r="A1670" s="277"/>
      <c r="D1670" s="279"/>
      <c r="E1670" s="280"/>
      <c r="F1670" s="281"/>
      <c r="G1670" s="282"/>
    </row>
    <row r="1671" spans="1:7" s="278" customFormat="1" x14ac:dyDescent="0.25">
      <c r="A1671" s="277"/>
      <c r="D1671" s="279"/>
      <c r="E1671" s="280"/>
      <c r="F1671" s="281"/>
      <c r="G1671" s="282"/>
    </row>
    <row r="1672" spans="1:7" s="278" customFormat="1" x14ac:dyDescent="0.25">
      <c r="A1672" s="277"/>
      <c r="D1672" s="279"/>
      <c r="E1672" s="280"/>
      <c r="F1672" s="281"/>
      <c r="G1672" s="282"/>
    </row>
    <row r="1673" spans="1:7" s="278" customFormat="1" x14ac:dyDescent="0.25">
      <c r="A1673" s="277"/>
      <c r="D1673" s="279"/>
      <c r="E1673" s="280"/>
      <c r="F1673" s="281"/>
      <c r="G1673" s="282"/>
    </row>
    <row r="1674" spans="1:7" s="278" customFormat="1" x14ac:dyDescent="0.25">
      <c r="A1674" s="277"/>
      <c r="D1674" s="279"/>
      <c r="E1674" s="280"/>
      <c r="F1674" s="281"/>
      <c r="G1674" s="282"/>
    </row>
    <row r="1675" spans="1:7" s="278" customFormat="1" x14ac:dyDescent="0.25">
      <c r="A1675" s="277"/>
      <c r="D1675" s="279"/>
      <c r="E1675" s="280"/>
      <c r="F1675" s="281"/>
      <c r="G1675" s="282"/>
    </row>
    <row r="1676" spans="1:7" s="278" customFormat="1" x14ac:dyDescent="0.25">
      <c r="A1676" s="277"/>
      <c r="D1676" s="279"/>
      <c r="E1676" s="280"/>
      <c r="F1676" s="281"/>
      <c r="G1676" s="282"/>
    </row>
    <row r="1677" spans="1:7" s="278" customFormat="1" x14ac:dyDescent="0.25">
      <c r="A1677" s="277"/>
      <c r="D1677" s="279"/>
      <c r="E1677" s="280"/>
      <c r="F1677" s="281"/>
      <c r="G1677" s="282"/>
    </row>
    <row r="1678" spans="1:7" s="278" customFormat="1" x14ac:dyDescent="0.25">
      <c r="A1678" s="277"/>
      <c r="D1678" s="279"/>
      <c r="E1678" s="280"/>
      <c r="F1678" s="281"/>
      <c r="G1678" s="282"/>
    </row>
    <row r="1679" spans="1:7" s="278" customFormat="1" x14ac:dyDescent="0.25">
      <c r="A1679" s="277"/>
      <c r="D1679" s="279"/>
      <c r="E1679" s="280"/>
      <c r="F1679" s="281"/>
      <c r="G1679" s="282"/>
    </row>
    <row r="1680" spans="1:7" s="278" customFormat="1" x14ac:dyDescent="0.25">
      <c r="A1680" s="277"/>
      <c r="D1680" s="279"/>
      <c r="E1680" s="280"/>
      <c r="F1680" s="281"/>
      <c r="G1680" s="282"/>
    </row>
    <row r="1681" spans="1:7" s="278" customFormat="1" x14ac:dyDescent="0.25">
      <c r="A1681" s="277"/>
      <c r="D1681" s="279"/>
      <c r="E1681" s="280"/>
      <c r="F1681" s="281"/>
      <c r="G1681" s="282"/>
    </row>
    <row r="1682" spans="1:7" s="278" customFormat="1" x14ac:dyDescent="0.25">
      <c r="A1682" s="277"/>
      <c r="D1682" s="279"/>
      <c r="E1682" s="280"/>
      <c r="F1682" s="281"/>
      <c r="G1682" s="282"/>
    </row>
    <row r="1683" spans="1:7" s="278" customFormat="1" x14ac:dyDescent="0.25">
      <c r="A1683" s="277"/>
      <c r="D1683" s="279"/>
      <c r="E1683" s="280"/>
      <c r="F1683" s="281"/>
      <c r="G1683" s="282"/>
    </row>
    <row r="1684" spans="1:7" s="278" customFormat="1" x14ac:dyDescent="0.25">
      <c r="A1684" s="277"/>
      <c r="D1684" s="279"/>
      <c r="E1684" s="280"/>
      <c r="F1684" s="281"/>
      <c r="G1684" s="282"/>
    </row>
    <row r="1685" spans="1:7" s="278" customFormat="1" x14ac:dyDescent="0.25">
      <c r="A1685" s="277"/>
      <c r="D1685" s="279"/>
      <c r="E1685" s="280"/>
      <c r="F1685" s="281"/>
      <c r="G1685" s="282"/>
    </row>
    <row r="1686" spans="1:7" s="278" customFormat="1" x14ac:dyDescent="0.25">
      <c r="A1686" s="277"/>
      <c r="D1686" s="279"/>
      <c r="E1686" s="280"/>
      <c r="F1686" s="281"/>
      <c r="G1686" s="282"/>
    </row>
    <row r="1687" spans="1:7" s="278" customFormat="1" x14ac:dyDescent="0.25">
      <c r="A1687" s="277"/>
      <c r="D1687" s="279"/>
      <c r="E1687" s="280"/>
      <c r="F1687" s="281"/>
      <c r="G1687" s="282"/>
    </row>
    <row r="1688" spans="1:7" s="278" customFormat="1" x14ac:dyDescent="0.25">
      <c r="A1688" s="277"/>
      <c r="D1688" s="279"/>
      <c r="E1688" s="280"/>
      <c r="F1688" s="281"/>
      <c r="G1688" s="282"/>
    </row>
    <row r="1689" spans="1:7" s="278" customFormat="1" x14ac:dyDescent="0.25">
      <c r="A1689" s="277"/>
      <c r="D1689" s="279"/>
      <c r="E1689" s="280"/>
      <c r="F1689" s="281"/>
      <c r="G1689" s="282"/>
    </row>
    <row r="1690" spans="1:7" s="278" customFormat="1" x14ac:dyDescent="0.25">
      <c r="A1690" s="277"/>
      <c r="D1690" s="279"/>
      <c r="E1690" s="280"/>
      <c r="F1690" s="281"/>
      <c r="G1690" s="282"/>
    </row>
    <row r="1691" spans="1:7" s="278" customFormat="1" x14ac:dyDescent="0.25">
      <c r="A1691" s="277"/>
      <c r="D1691" s="279"/>
      <c r="E1691" s="280"/>
      <c r="F1691" s="281"/>
      <c r="G1691" s="282"/>
    </row>
    <row r="1692" spans="1:7" s="278" customFormat="1" x14ac:dyDescent="0.25">
      <c r="A1692" s="277"/>
      <c r="D1692" s="279"/>
      <c r="E1692" s="280"/>
      <c r="F1692" s="281"/>
      <c r="G1692" s="282"/>
    </row>
    <row r="1693" spans="1:7" s="278" customFormat="1" x14ac:dyDescent="0.25">
      <c r="A1693" s="277"/>
      <c r="D1693" s="279"/>
      <c r="E1693" s="280"/>
      <c r="F1693" s="281"/>
      <c r="G1693" s="282"/>
    </row>
    <row r="1694" spans="1:7" s="278" customFormat="1" x14ac:dyDescent="0.25">
      <c r="A1694" s="277"/>
      <c r="D1694" s="279"/>
      <c r="E1694" s="280"/>
      <c r="F1694" s="281"/>
      <c r="G1694" s="282"/>
    </row>
    <row r="1695" spans="1:7" s="278" customFormat="1" x14ac:dyDescent="0.25">
      <c r="A1695" s="277"/>
      <c r="D1695" s="279"/>
      <c r="E1695" s="280"/>
      <c r="F1695" s="281"/>
      <c r="G1695" s="282"/>
    </row>
    <row r="1696" spans="1:7" s="278" customFormat="1" x14ac:dyDescent="0.25">
      <c r="A1696" s="277"/>
      <c r="D1696" s="279"/>
      <c r="E1696" s="280"/>
      <c r="F1696" s="281"/>
      <c r="G1696" s="282"/>
    </row>
    <row r="1697" spans="1:7" s="278" customFormat="1" x14ac:dyDescent="0.25">
      <c r="A1697" s="277"/>
      <c r="D1697" s="279"/>
      <c r="E1697" s="280"/>
      <c r="F1697" s="281"/>
      <c r="G1697" s="282"/>
    </row>
    <row r="1698" spans="1:7" s="278" customFormat="1" x14ac:dyDescent="0.25">
      <c r="A1698" s="277"/>
      <c r="D1698" s="279"/>
      <c r="E1698" s="280"/>
      <c r="F1698" s="281"/>
      <c r="G1698" s="282"/>
    </row>
    <row r="1699" spans="1:7" s="278" customFormat="1" x14ac:dyDescent="0.25">
      <c r="A1699" s="277"/>
      <c r="D1699" s="279"/>
      <c r="E1699" s="280"/>
      <c r="F1699" s="281"/>
      <c r="G1699" s="282"/>
    </row>
    <row r="1700" spans="1:7" s="278" customFormat="1" x14ac:dyDescent="0.25">
      <c r="A1700" s="277"/>
      <c r="D1700" s="279"/>
      <c r="E1700" s="280"/>
      <c r="F1700" s="281"/>
      <c r="G1700" s="282"/>
    </row>
    <row r="1701" spans="1:7" s="278" customFormat="1" x14ac:dyDescent="0.25">
      <c r="A1701" s="277"/>
      <c r="D1701" s="279"/>
      <c r="E1701" s="280"/>
      <c r="F1701" s="281"/>
      <c r="G1701" s="282"/>
    </row>
    <row r="1702" spans="1:7" s="278" customFormat="1" x14ac:dyDescent="0.25">
      <c r="A1702" s="277"/>
      <c r="D1702" s="279"/>
      <c r="E1702" s="280"/>
      <c r="F1702" s="281"/>
      <c r="G1702" s="282"/>
    </row>
    <row r="1703" spans="1:7" s="278" customFormat="1" x14ac:dyDescent="0.25">
      <c r="A1703" s="277"/>
      <c r="D1703" s="279"/>
      <c r="E1703" s="280"/>
      <c r="F1703" s="281"/>
      <c r="G1703" s="282"/>
    </row>
    <row r="1704" spans="1:7" s="278" customFormat="1" x14ac:dyDescent="0.25">
      <c r="A1704" s="277"/>
      <c r="D1704" s="279"/>
      <c r="E1704" s="280"/>
      <c r="F1704" s="281"/>
      <c r="G1704" s="282"/>
    </row>
    <row r="1705" spans="1:7" s="278" customFormat="1" x14ac:dyDescent="0.25">
      <c r="A1705" s="277"/>
      <c r="D1705" s="279"/>
      <c r="E1705" s="280"/>
      <c r="F1705" s="281"/>
      <c r="G1705" s="282"/>
    </row>
    <row r="1706" spans="1:7" s="278" customFormat="1" x14ac:dyDescent="0.25">
      <c r="A1706" s="277"/>
      <c r="D1706" s="279"/>
      <c r="E1706" s="280"/>
      <c r="F1706" s="281"/>
      <c r="G1706" s="282"/>
    </row>
    <row r="1707" spans="1:7" s="278" customFormat="1" x14ac:dyDescent="0.25">
      <c r="A1707" s="277"/>
      <c r="D1707" s="279"/>
      <c r="E1707" s="280"/>
      <c r="F1707" s="281"/>
      <c r="G1707" s="282"/>
    </row>
    <row r="1708" spans="1:7" s="278" customFormat="1" x14ac:dyDescent="0.25">
      <c r="A1708" s="277"/>
      <c r="D1708" s="279"/>
      <c r="E1708" s="280"/>
      <c r="F1708" s="281"/>
      <c r="G1708" s="282"/>
    </row>
    <row r="1709" spans="1:7" s="278" customFormat="1" x14ac:dyDescent="0.25">
      <c r="A1709" s="277"/>
      <c r="D1709" s="279"/>
      <c r="E1709" s="280"/>
      <c r="F1709" s="281"/>
      <c r="G1709" s="282"/>
    </row>
    <row r="1710" spans="1:7" s="278" customFormat="1" x14ac:dyDescent="0.25">
      <c r="A1710" s="277"/>
      <c r="D1710" s="279"/>
      <c r="E1710" s="280"/>
      <c r="F1710" s="281"/>
      <c r="G1710" s="282"/>
    </row>
    <row r="1711" spans="1:7" s="278" customFormat="1" x14ac:dyDescent="0.25">
      <c r="A1711" s="277"/>
      <c r="D1711" s="279"/>
      <c r="E1711" s="280"/>
      <c r="F1711" s="281"/>
      <c r="G1711" s="282"/>
    </row>
    <row r="1712" spans="1:7" s="278" customFormat="1" x14ac:dyDescent="0.25">
      <c r="A1712" s="277"/>
      <c r="D1712" s="279"/>
      <c r="E1712" s="280"/>
      <c r="F1712" s="281"/>
      <c r="G1712" s="282"/>
    </row>
    <row r="1713" spans="1:7" s="278" customFormat="1" x14ac:dyDescent="0.25">
      <c r="A1713" s="277"/>
      <c r="D1713" s="279"/>
      <c r="E1713" s="280"/>
      <c r="F1713" s="281"/>
      <c r="G1713" s="282"/>
    </row>
    <row r="1714" spans="1:7" s="278" customFormat="1" x14ac:dyDescent="0.25">
      <c r="A1714" s="277"/>
      <c r="D1714" s="279"/>
      <c r="E1714" s="280"/>
      <c r="F1714" s="281"/>
      <c r="G1714" s="282"/>
    </row>
    <row r="1715" spans="1:7" s="278" customFormat="1" x14ac:dyDescent="0.25">
      <c r="A1715" s="277"/>
      <c r="D1715" s="279"/>
      <c r="E1715" s="280"/>
      <c r="F1715" s="281"/>
      <c r="G1715" s="282"/>
    </row>
    <row r="1716" spans="1:7" s="278" customFormat="1" x14ac:dyDescent="0.25">
      <c r="A1716" s="277"/>
      <c r="D1716" s="279"/>
      <c r="E1716" s="280"/>
      <c r="F1716" s="281"/>
      <c r="G1716" s="282"/>
    </row>
    <row r="1717" spans="1:7" s="278" customFormat="1" x14ac:dyDescent="0.25">
      <c r="A1717" s="277"/>
      <c r="D1717" s="279"/>
      <c r="E1717" s="280"/>
      <c r="F1717" s="281"/>
      <c r="G1717" s="282"/>
    </row>
    <row r="1718" spans="1:7" s="278" customFormat="1" x14ac:dyDescent="0.25">
      <c r="A1718" s="277"/>
      <c r="D1718" s="279"/>
      <c r="E1718" s="280"/>
      <c r="F1718" s="281"/>
      <c r="G1718" s="282"/>
    </row>
    <row r="1719" spans="1:7" s="278" customFormat="1" x14ac:dyDescent="0.25">
      <c r="A1719" s="277"/>
      <c r="D1719" s="279"/>
      <c r="E1719" s="280"/>
      <c r="F1719" s="281"/>
      <c r="G1719" s="282"/>
    </row>
    <row r="1720" spans="1:7" s="278" customFormat="1" x14ac:dyDescent="0.25">
      <c r="A1720" s="277"/>
      <c r="D1720" s="279"/>
      <c r="E1720" s="280"/>
      <c r="F1720" s="281"/>
      <c r="G1720" s="282"/>
    </row>
    <row r="1721" spans="1:7" s="278" customFormat="1" x14ac:dyDescent="0.25">
      <c r="A1721" s="277"/>
      <c r="D1721" s="279"/>
      <c r="E1721" s="280"/>
      <c r="F1721" s="281"/>
      <c r="G1721" s="282"/>
    </row>
    <row r="1722" spans="1:7" s="278" customFormat="1" x14ac:dyDescent="0.25">
      <c r="A1722" s="277"/>
      <c r="D1722" s="279"/>
      <c r="E1722" s="280"/>
      <c r="F1722" s="281"/>
      <c r="G1722" s="282"/>
    </row>
    <row r="1723" spans="1:7" s="278" customFormat="1" x14ac:dyDescent="0.25">
      <c r="A1723" s="277"/>
      <c r="D1723" s="279"/>
      <c r="E1723" s="280"/>
      <c r="F1723" s="281"/>
      <c r="G1723" s="282"/>
    </row>
    <row r="1724" spans="1:7" s="278" customFormat="1" x14ac:dyDescent="0.25">
      <c r="A1724" s="277"/>
      <c r="D1724" s="279"/>
      <c r="E1724" s="280"/>
      <c r="F1724" s="281"/>
      <c r="G1724" s="282"/>
    </row>
    <row r="1725" spans="1:7" s="278" customFormat="1" x14ac:dyDescent="0.25">
      <c r="A1725" s="277"/>
      <c r="D1725" s="279"/>
      <c r="E1725" s="280"/>
      <c r="F1725" s="281"/>
      <c r="G1725" s="282"/>
    </row>
    <row r="1726" spans="1:7" s="278" customFormat="1" x14ac:dyDescent="0.25">
      <c r="A1726" s="277"/>
      <c r="D1726" s="279"/>
      <c r="E1726" s="280"/>
      <c r="F1726" s="281"/>
      <c r="G1726" s="282"/>
    </row>
    <row r="1727" spans="1:7" s="278" customFormat="1" x14ac:dyDescent="0.25">
      <c r="A1727" s="277"/>
      <c r="D1727" s="279"/>
      <c r="E1727" s="280"/>
      <c r="F1727" s="281"/>
      <c r="G1727" s="282"/>
    </row>
    <row r="1728" spans="1:7" s="278" customFormat="1" x14ac:dyDescent="0.25">
      <c r="A1728" s="277"/>
      <c r="D1728" s="279"/>
      <c r="E1728" s="280"/>
      <c r="F1728" s="281"/>
      <c r="G1728" s="282"/>
    </row>
    <row r="1729" spans="1:7" s="278" customFormat="1" x14ac:dyDescent="0.25">
      <c r="A1729" s="277"/>
      <c r="D1729" s="279"/>
      <c r="E1729" s="280"/>
      <c r="F1729" s="281"/>
      <c r="G1729" s="282"/>
    </row>
    <row r="1730" spans="1:7" s="278" customFormat="1" x14ac:dyDescent="0.25">
      <c r="A1730" s="277"/>
      <c r="D1730" s="279"/>
      <c r="E1730" s="280"/>
      <c r="F1730" s="281"/>
      <c r="G1730" s="282"/>
    </row>
    <row r="1731" spans="1:7" s="278" customFormat="1" x14ac:dyDescent="0.25">
      <c r="A1731" s="277"/>
      <c r="D1731" s="279"/>
      <c r="E1731" s="280"/>
      <c r="F1731" s="281"/>
      <c r="G1731" s="282"/>
    </row>
    <row r="1732" spans="1:7" s="278" customFormat="1" x14ac:dyDescent="0.25">
      <c r="A1732" s="277"/>
      <c r="D1732" s="279"/>
      <c r="E1732" s="280"/>
      <c r="F1732" s="281"/>
      <c r="G1732" s="282"/>
    </row>
    <row r="1733" spans="1:7" s="278" customFormat="1" x14ac:dyDescent="0.25">
      <c r="A1733" s="277"/>
      <c r="D1733" s="279"/>
      <c r="E1733" s="280"/>
      <c r="F1733" s="281"/>
      <c r="G1733" s="282"/>
    </row>
    <row r="1734" spans="1:7" s="278" customFormat="1" x14ac:dyDescent="0.25">
      <c r="A1734" s="277"/>
      <c r="D1734" s="279"/>
      <c r="E1734" s="280"/>
      <c r="F1734" s="281"/>
      <c r="G1734" s="282"/>
    </row>
    <row r="1735" spans="1:7" s="278" customFormat="1" x14ac:dyDescent="0.25">
      <c r="A1735" s="277"/>
      <c r="D1735" s="279"/>
      <c r="E1735" s="280"/>
      <c r="F1735" s="281"/>
      <c r="G1735" s="282"/>
    </row>
    <row r="1736" spans="1:7" s="278" customFormat="1" x14ac:dyDescent="0.25">
      <c r="A1736" s="277"/>
      <c r="D1736" s="279"/>
      <c r="E1736" s="280"/>
      <c r="F1736" s="281"/>
      <c r="G1736" s="282"/>
    </row>
    <row r="1737" spans="1:7" s="278" customFormat="1" x14ac:dyDescent="0.25">
      <c r="A1737" s="277"/>
      <c r="D1737" s="279"/>
      <c r="E1737" s="280"/>
      <c r="F1737" s="281"/>
      <c r="G1737" s="282"/>
    </row>
    <row r="1738" spans="1:7" s="278" customFormat="1" x14ac:dyDescent="0.25">
      <c r="A1738" s="277"/>
      <c r="D1738" s="279"/>
      <c r="E1738" s="280"/>
      <c r="F1738" s="281"/>
      <c r="G1738" s="282"/>
    </row>
    <row r="1739" spans="1:7" s="278" customFormat="1" x14ac:dyDescent="0.25">
      <c r="A1739" s="277"/>
      <c r="D1739" s="279"/>
      <c r="E1739" s="280"/>
      <c r="F1739" s="281"/>
      <c r="G1739" s="282"/>
    </row>
    <row r="1740" spans="1:7" s="278" customFormat="1" x14ac:dyDescent="0.25">
      <c r="A1740" s="277"/>
      <c r="D1740" s="279"/>
      <c r="E1740" s="280"/>
      <c r="F1740" s="281"/>
      <c r="G1740" s="282"/>
    </row>
    <row r="1741" spans="1:7" s="278" customFormat="1" x14ac:dyDescent="0.25">
      <c r="A1741" s="277"/>
      <c r="D1741" s="279"/>
      <c r="E1741" s="280"/>
      <c r="F1741" s="281"/>
      <c r="G1741" s="282"/>
    </row>
    <row r="1742" spans="1:7" s="278" customFormat="1" x14ac:dyDescent="0.25">
      <c r="A1742" s="277"/>
      <c r="D1742" s="279"/>
      <c r="E1742" s="280"/>
      <c r="F1742" s="281"/>
      <c r="G1742" s="282"/>
    </row>
    <row r="1743" spans="1:7" s="278" customFormat="1" x14ac:dyDescent="0.25">
      <c r="A1743" s="277"/>
      <c r="D1743" s="279"/>
      <c r="E1743" s="280"/>
      <c r="F1743" s="281"/>
      <c r="G1743" s="282"/>
    </row>
    <row r="1744" spans="1:7" s="278" customFormat="1" x14ac:dyDescent="0.25">
      <c r="A1744" s="277"/>
      <c r="D1744" s="279"/>
      <c r="E1744" s="280"/>
      <c r="F1744" s="281"/>
      <c r="G1744" s="282"/>
    </row>
    <row r="1745" spans="1:7" s="278" customFormat="1" x14ac:dyDescent="0.25">
      <c r="A1745" s="277"/>
      <c r="D1745" s="279"/>
      <c r="E1745" s="280"/>
      <c r="F1745" s="281"/>
      <c r="G1745" s="282"/>
    </row>
    <row r="1746" spans="1:7" s="278" customFormat="1" x14ac:dyDescent="0.25">
      <c r="A1746" s="277"/>
      <c r="D1746" s="279"/>
      <c r="E1746" s="280"/>
      <c r="F1746" s="281"/>
      <c r="G1746" s="282"/>
    </row>
    <row r="1747" spans="1:7" s="278" customFormat="1" x14ac:dyDescent="0.25">
      <c r="A1747" s="277"/>
      <c r="D1747" s="279"/>
      <c r="E1747" s="280"/>
      <c r="F1747" s="281"/>
      <c r="G1747" s="282"/>
    </row>
    <row r="1748" spans="1:7" s="278" customFormat="1" x14ac:dyDescent="0.25">
      <c r="A1748" s="277"/>
      <c r="D1748" s="279"/>
      <c r="E1748" s="280"/>
      <c r="F1748" s="281"/>
      <c r="G1748" s="282"/>
    </row>
    <row r="1749" spans="1:7" s="278" customFormat="1" x14ac:dyDescent="0.25">
      <c r="A1749" s="277"/>
      <c r="D1749" s="279"/>
      <c r="E1749" s="280"/>
      <c r="F1749" s="281"/>
      <c r="G1749" s="282"/>
    </row>
    <row r="1750" spans="1:7" s="278" customFormat="1" x14ac:dyDescent="0.25">
      <c r="A1750" s="277"/>
      <c r="D1750" s="279"/>
      <c r="E1750" s="280"/>
      <c r="F1750" s="281"/>
      <c r="G1750" s="282"/>
    </row>
    <row r="1751" spans="1:7" s="278" customFormat="1" x14ac:dyDescent="0.25">
      <c r="A1751" s="277"/>
      <c r="D1751" s="279"/>
      <c r="E1751" s="280"/>
      <c r="F1751" s="281"/>
      <c r="G1751" s="282"/>
    </row>
    <row r="1752" spans="1:7" s="278" customFormat="1" x14ac:dyDescent="0.25">
      <c r="A1752" s="277"/>
      <c r="D1752" s="279"/>
      <c r="E1752" s="280"/>
      <c r="F1752" s="281"/>
      <c r="G1752" s="282"/>
    </row>
    <row r="1753" spans="1:7" s="278" customFormat="1" x14ac:dyDescent="0.25">
      <c r="A1753" s="277"/>
      <c r="D1753" s="279"/>
      <c r="E1753" s="280"/>
      <c r="F1753" s="281"/>
      <c r="G1753" s="282"/>
    </row>
    <row r="1754" spans="1:7" s="278" customFormat="1" x14ac:dyDescent="0.25">
      <c r="A1754" s="277"/>
      <c r="D1754" s="279"/>
      <c r="E1754" s="280"/>
      <c r="F1754" s="281"/>
      <c r="G1754" s="282"/>
    </row>
    <row r="1755" spans="1:7" s="278" customFormat="1" x14ac:dyDescent="0.25">
      <c r="A1755" s="277"/>
      <c r="D1755" s="279"/>
      <c r="E1755" s="280"/>
      <c r="F1755" s="281"/>
      <c r="G1755" s="282"/>
    </row>
    <row r="1756" spans="1:7" s="278" customFormat="1" x14ac:dyDescent="0.25">
      <c r="A1756" s="277"/>
      <c r="D1756" s="279"/>
      <c r="E1756" s="280"/>
      <c r="F1756" s="281"/>
      <c r="G1756" s="282"/>
    </row>
    <row r="1757" spans="1:7" s="278" customFormat="1" x14ac:dyDescent="0.25">
      <c r="A1757" s="277"/>
      <c r="D1757" s="279"/>
      <c r="E1757" s="280"/>
      <c r="F1757" s="281"/>
      <c r="G1757" s="282"/>
    </row>
    <row r="1758" spans="1:7" s="278" customFormat="1" x14ac:dyDescent="0.25">
      <c r="A1758" s="277"/>
      <c r="D1758" s="279"/>
      <c r="E1758" s="280"/>
      <c r="F1758" s="281"/>
      <c r="G1758" s="282"/>
    </row>
    <row r="1759" spans="1:7" s="278" customFormat="1" x14ac:dyDescent="0.25">
      <c r="A1759" s="277"/>
      <c r="D1759" s="279"/>
      <c r="E1759" s="280"/>
      <c r="F1759" s="281"/>
      <c r="G1759" s="282"/>
    </row>
    <row r="1760" spans="1:7" s="278" customFormat="1" x14ac:dyDescent="0.25">
      <c r="A1760" s="277"/>
      <c r="D1760" s="279"/>
      <c r="E1760" s="280"/>
      <c r="F1760" s="281"/>
      <c r="G1760" s="282"/>
    </row>
    <row r="1761" spans="1:7" s="278" customFormat="1" x14ac:dyDescent="0.25">
      <c r="A1761" s="277"/>
      <c r="D1761" s="279"/>
      <c r="E1761" s="280"/>
      <c r="F1761" s="281"/>
      <c r="G1761" s="282"/>
    </row>
    <row r="1762" spans="1:7" s="278" customFormat="1" x14ac:dyDescent="0.25">
      <c r="A1762" s="277"/>
      <c r="D1762" s="279"/>
      <c r="E1762" s="280"/>
      <c r="F1762" s="281"/>
      <c r="G1762" s="282"/>
    </row>
    <row r="1763" spans="1:7" s="278" customFormat="1" x14ac:dyDescent="0.25">
      <c r="A1763" s="277"/>
      <c r="D1763" s="279"/>
      <c r="E1763" s="280"/>
      <c r="F1763" s="281"/>
      <c r="G1763" s="282"/>
    </row>
    <row r="1764" spans="1:7" s="278" customFormat="1" x14ac:dyDescent="0.25">
      <c r="A1764" s="277"/>
      <c r="D1764" s="279"/>
      <c r="E1764" s="280"/>
      <c r="F1764" s="281"/>
      <c r="G1764" s="282"/>
    </row>
    <row r="1765" spans="1:7" s="278" customFormat="1" x14ac:dyDescent="0.25">
      <c r="A1765" s="277"/>
      <c r="D1765" s="279"/>
      <c r="E1765" s="280"/>
      <c r="F1765" s="281"/>
      <c r="G1765" s="282"/>
    </row>
    <row r="1766" spans="1:7" s="278" customFormat="1" x14ac:dyDescent="0.25">
      <c r="A1766" s="277"/>
      <c r="D1766" s="279"/>
      <c r="E1766" s="280"/>
      <c r="F1766" s="281"/>
      <c r="G1766" s="282"/>
    </row>
    <row r="1767" spans="1:7" s="278" customFormat="1" x14ac:dyDescent="0.25">
      <c r="A1767" s="277"/>
      <c r="D1767" s="279"/>
      <c r="E1767" s="280"/>
      <c r="F1767" s="281"/>
      <c r="G1767" s="282"/>
    </row>
    <row r="1768" spans="1:7" s="278" customFormat="1" x14ac:dyDescent="0.25">
      <c r="A1768" s="277"/>
      <c r="D1768" s="279"/>
      <c r="E1768" s="280"/>
      <c r="F1768" s="281"/>
      <c r="G1768" s="282"/>
    </row>
    <row r="1769" spans="1:7" s="278" customFormat="1" x14ac:dyDescent="0.25">
      <c r="A1769" s="277"/>
      <c r="D1769" s="279"/>
      <c r="E1769" s="280"/>
      <c r="F1769" s="281"/>
      <c r="G1769" s="282"/>
    </row>
    <row r="1770" spans="1:7" s="278" customFormat="1" x14ac:dyDescent="0.25">
      <c r="A1770" s="277"/>
      <c r="D1770" s="279"/>
      <c r="E1770" s="280"/>
      <c r="F1770" s="281"/>
      <c r="G1770" s="282"/>
    </row>
    <row r="1771" spans="1:7" s="278" customFormat="1" x14ac:dyDescent="0.25">
      <c r="A1771" s="277"/>
      <c r="D1771" s="279"/>
      <c r="E1771" s="280"/>
      <c r="F1771" s="281"/>
      <c r="G1771" s="282"/>
    </row>
    <row r="1772" spans="1:7" s="278" customFormat="1" x14ac:dyDescent="0.25">
      <c r="A1772" s="277"/>
      <c r="D1772" s="279"/>
      <c r="E1772" s="280"/>
      <c r="F1772" s="281"/>
      <c r="G1772" s="282"/>
    </row>
    <row r="1773" spans="1:7" s="278" customFormat="1" x14ac:dyDescent="0.25">
      <c r="A1773" s="277"/>
      <c r="D1773" s="279"/>
      <c r="E1773" s="280"/>
      <c r="F1773" s="281"/>
      <c r="G1773" s="282"/>
    </row>
    <row r="1774" spans="1:7" x14ac:dyDescent="0.25">
      <c r="A1774" s="142"/>
      <c r="B1774"/>
      <c r="C1774"/>
      <c r="D1774" s="150"/>
      <c r="E1774" s="16"/>
      <c r="F1774" s="17"/>
    </row>
    <row r="1775" spans="1:7" x14ac:dyDescent="0.25">
      <c r="A1775" s="142"/>
      <c r="B1775"/>
      <c r="C1775"/>
      <c r="D1775" s="150"/>
      <c r="E1775" s="16"/>
      <c r="F1775" s="17"/>
    </row>
    <row r="1776" spans="1:7" x14ac:dyDescent="0.25">
      <c r="A1776" s="142"/>
      <c r="B1776"/>
      <c r="C1776"/>
      <c r="D1776" s="150"/>
      <c r="E1776" s="16"/>
      <c r="F1776" s="17"/>
    </row>
    <row r="1777" spans="1:6" x14ac:dyDescent="0.25">
      <c r="A1777" s="142"/>
      <c r="B1777"/>
      <c r="C1777"/>
      <c r="D1777" s="150"/>
      <c r="E1777" s="16"/>
      <c r="F1777" s="17"/>
    </row>
    <row r="1778" spans="1:6" x14ac:dyDescent="0.25">
      <c r="A1778" s="142"/>
      <c r="B1778"/>
      <c r="C1778"/>
      <c r="D1778" s="150"/>
      <c r="E1778" s="16"/>
      <c r="F1778" s="17"/>
    </row>
    <row r="1779" spans="1:6" x14ac:dyDescent="0.25">
      <c r="A1779" s="142"/>
      <c r="B1779"/>
      <c r="C1779"/>
      <c r="D1779" s="150"/>
      <c r="E1779" s="16"/>
      <c r="F1779" s="17"/>
    </row>
    <row r="1780" spans="1:6" x14ac:dyDescent="0.25">
      <c r="A1780" s="142"/>
      <c r="B1780"/>
      <c r="C1780"/>
      <c r="D1780" s="150"/>
      <c r="E1780" s="16"/>
      <c r="F1780" s="17"/>
    </row>
    <row r="1781" spans="1:6" x14ac:dyDescent="0.25">
      <c r="A1781" s="142"/>
      <c r="B1781"/>
      <c r="C1781"/>
      <c r="D1781" s="150"/>
      <c r="E1781" s="16"/>
      <c r="F1781" s="17"/>
    </row>
    <row r="1782" spans="1:6" x14ac:dyDescent="0.25">
      <c r="A1782" s="142"/>
      <c r="B1782"/>
      <c r="C1782"/>
      <c r="D1782" s="150"/>
      <c r="E1782" s="16"/>
      <c r="F1782" s="17"/>
    </row>
    <row r="1783" spans="1:6" x14ac:dyDescent="0.25">
      <c r="A1783" s="142"/>
      <c r="B1783"/>
      <c r="C1783"/>
      <c r="D1783" s="150"/>
      <c r="E1783" s="16"/>
      <c r="F1783" s="17"/>
    </row>
    <row r="1784" spans="1:6" x14ac:dyDescent="0.25">
      <c r="A1784" s="142"/>
      <c r="B1784"/>
      <c r="C1784"/>
      <c r="D1784" s="150"/>
      <c r="E1784" s="16"/>
      <c r="F1784" s="17"/>
    </row>
    <row r="1785" spans="1:6" x14ac:dyDescent="0.25">
      <c r="A1785" s="142"/>
      <c r="B1785"/>
      <c r="C1785"/>
      <c r="D1785" s="150"/>
      <c r="E1785" s="16"/>
      <c r="F1785" s="17"/>
    </row>
    <row r="1786" spans="1:6" x14ac:dyDescent="0.25">
      <c r="A1786" s="142"/>
      <c r="B1786"/>
      <c r="C1786"/>
      <c r="D1786" s="150"/>
      <c r="E1786" s="16"/>
      <c r="F1786" s="17"/>
    </row>
    <row r="1787" spans="1:6" x14ac:dyDescent="0.25">
      <c r="A1787" s="142"/>
      <c r="B1787"/>
      <c r="C1787"/>
      <c r="D1787" s="150"/>
      <c r="E1787" s="16"/>
      <c r="F1787" s="17"/>
    </row>
    <row r="1788" spans="1:6" x14ac:dyDescent="0.25">
      <c r="A1788" s="142"/>
      <c r="B1788"/>
      <c r="C1788"/>
      <c r="D1788" s="150"/>
      <c r="E1788" s="16"/>
      <c r="F1788" s="17"/>
    </row>
    <row r="1789" spans="1:6" x14ac:dyDescent="0.25">
      <c r="A1789" s="142"/>
      <c r="B1789"/>
      <c r="C1789"/>
      <c r="D1789" s="150"/>
      <c r="E1789" s="16"/>
      <c r="F1789" s="17"/>
    </row>
    <row r="1790" spans="1:6" x14ac:dyDescent="0.25">
      <c r="A1790" s="142"/>
      <c r="B1790"/>
      <c r="C1790"/>
      <c r="D1790" s="150"/>
      <c r="E1790" s="16"/>
      <c r="F1790" s="17"/>
    </row>
    <row r="1791" spans="1:6" x14ac:dyDescent="0.25">
      <c r="A1791" s="142"/>
      <c r="B1791"/>
      <c r="C1791"/>
      <c r="D1791" s="150"/>
      <c r="E1791" s="16"/>
      <c r="F1791" s="17"/>
    </row>
    <row r="1792" spans="1:6" x14ac:dyDescent="0.25">
      <c r="A1792" s="142"/>
      <c r="B1792"/>
      <c r="C1792"/>
      <c r="D1792" s="150"/>
      <c r="E1792" s="16"/>
      <c r="F1792" s="17"/>
    </row>
    <row r="1793" spans="1:6" x14ac:dyDescent="0.25">
      <c r="A1793" s="142"/>
      <c r="B1793"/>
      <c r="C1793"/>
      <c r="D1793" s="150"/>
      <c r="E1793" s="16"/>
      <c r="F1793" s="17"/>
    </row>
    <row r="1794" spans="1:6" x14ac:dyDescent="0.25">
      <c r="A1794" s="142"/>
      <c r="B1794"/>
      <c r="C1794"/>
      <c r="D1794" s="150"/>
      <c r="E1794" s="16"/>
      <c r="F1794" s="17"/>
    </row>
    <row r="1795" spans="1:6" x14ac:dyDescent="0.25">
      <c r="A1795" s="142"/>
      <c r="B1795"/>
      <c r="C1795"/>
      <c r="D1795" s="150"/>
      <c r="E1795" s="16"/>
      <c r="F1795" s="17"/>
    </row>
    <row r="1796" spans="1:6" x14ac:dyDescent="0.25">
      <c r="A1796" s="142"/>
      <c r="B1796"/>
      <c r="C1796"/>
      <c r="D1796" s="150"/>
      <c r="E1796" s="16"/>
      <c r="F1796" s="17"/>
    </row>
    <row r="1797" spans="1:6" x14ac:dyDescent="0.25">
      <c r="A1797" s="142"/>
      <c r="B1797"/>
      <c r="C1797"/>
      <c r="D1797" s="150"/>
      <c r="E1797" s="16"/>
      <c r="F1797" s="17"/>
    </row>
    <row r="1798" spans="1:6" x14ac:dyDescent="0.25">
      <c r="A1798" s="142"/>
      <c r="B1798"/>
      <c r="C1798"/>
      <c r="D1798" s="150"/>
      <c r="E1798" s="16"/>
      <c r="F1798" s="17"/>
    </row>
    <row r="1799" spans="1:6" x14ac:dyDescent="0.25">
      <c r="A1799" s="142"/>
      <c r="B1799"/>
      <c r="C1799"/>
      <c r="D1799" s="150"/>
      <c r="E1799" s="16"/>
      <c r="F1799" s="17"/>
    </row>
    <row r="1800" spans="1:6" x14ac:dyDescent="0.25">
      <c r="A1800" s="142"/>
      <c r="B1800"/>
      <c r="C1800"/>
      <c r="D1800" s="150"/>
      <c r="E1800" s="16"/>
      <c r="F1800" s="17"/>
    </row>
    <row r="1801" spans="1:6" x14ac:dyDescent="0.25">
      <c r="A1801" s="142"/>
      <c r="B1801"/>
      <c r="C1801"/>
      <c r="D1801" s="150"/>
      <c r="E1801" s="16"/>
      <c r="F1801" s="17"/>
    </row>
    <row r="1802" spans="1:6" x14ac:dyDescent="0.25">
      <c r="A1802" s="142"/>
      <c r="B1802"/>
      <c r="C1802"/>
      <c r="D1802" s="150"/>
      <c r="E1802" s="16"/>
      <c r="F1802" s="17"/>
    </row>
    <row r="1803" spans="1:6" x14ac:dyDescent="0.25">
      <c r="A1803" s="142"/>
      <c r="B1803"/>
      <c r="C1803"/>
      <c r="D1803" s="150"/>
      <c r="E1803" s="16"/>
      <c r="F1803" s="17"/>
    </row>
    <row r="1804" spans="1:6" x14ac:dyDescent="0.25">
      <c r="A1804" s="142"/>
      <c r="B1804"/>
      <c r="C1804"/>
      <c r="D1804" s="150"/>
      <c r="E1804" s="16"/>
      <c r="F1804" s="17"/>
    </row>
    <row r="1805" spans="1:6" x14ac:dyDescent="0.25">
      <c r="A1805" s="142"/>
      <c r="B1805"/>
      <c r="C1805"/>
      <c r="D1805" s="150"/>
      <c r="E1805" s="16"/>
      <c r="F1805" s="17"/>
    </row>
    <row r="1806" spans="1:6" x14ac:dyDescent="0.25">
      <c r="A1806" s="142"/>
      <c r="B1806"/>
      <c r="C1806"/>
      <c r="D1806" s="150"/>
      <c r="E1806" s="16"/>
      <c r="F1806" s="17"/>
    </row>
    <row r="1807" spans="1:6" x14ac:dyDescent="0.25">
      <c r="A1807" s="142"/>
      <c r="B1807"/>
      <c r="C1807"/>
      <c r="D1807" s="150"/>
      <c r="E1807" s="16"/>
      <c r="F1807" s="17"/>
    </row>
    <row r="1808" spans="1:6" x14ac:dyDescent="0.25">
      <c r="A1808" s="142"/>
      <c r="B1808"/>
      <c r="C1808"/>
      <c r="D1808" s="150"/>
      <c r="E1808" s="16"/>
      <c r="F1808" s="17"/>
    </row>
    <row r="1809" spans="1:6" x14ac:dyDescent="0.25">
      <c r="A1809" s="142"/>
      <c r="B1809"/>
      <c r="C1809"/>
      <c r="D1809" s="150"/>
      <c r="E1809" s="16"/>
      <c r="F1809" s="17"/>
    </row>
    <row r="1810" spans="1:6" x14ac:dyDescent="0.25">
      <c r="A1810" s="142"/>
      <c r="B1810"/>
      <c r="C1810"/>
      <c r="D1810" s="150"/>
      <c r="E1810" s="16"/>
      <c r="F1810" s="17"/>
    </row>
    <row r="1811" spans="1:6" x14ac:dyDescent="0.25">
      <c r="A1811" s="142"/>
      <c r="B1811"/>
      <c r="C1811"/>
      <c r="D1811" s="150"/>
      <c r="E1811" s="16"/>
      <c r="F1811" s="17"/>
    </row>
    <row r="1812" spans="1:6" x14ac:dyDescent="0.25">
      <c r="A1812" s="142"/>
      <c r="B1812"/>
      <c r="C1812"/>
      <c r="D1812" s="150"/>
      <c r="E1812" s="16"/>
      <c r="F1812" s="17"/>
    </row>
    <row r="1813" spans="1:6" x14ac:dyDescent="0.25">
      <c r="A1813" s="142"/>
      <c r="B1813"/>
      <c r="C1813"/>
      <c r="D1813" s="150"/>
      <c r="E1813" s="16"/>
      <c r="F1813" s="17"/>
    </row>
    <row r="1814" spans="1:6" x14ac:dyDescent="0.25">
      <c r="A1814" s="142"/>
      <c r="B1814"/>
      <c r="C1814"/>
      <c r="D1814" s="150"/>
      <c r="E1814" s="16"/>
      <c r="F1814" s="17"/>
    </row>
    <row r="1815" spans="1:6" x14ac:dyDescent="0.25">
      <c r="A1815" s="142"/>
      <c r="B1815"/>
      <c r="C1815"/>
      <c r="D1815" s="150"/>
      <c r="E1815" s="16"/>
      <c r="F1815" s="17"/>
    </row>
    <row r="1816" spans="1:6" x14ac:dyDescent="0.25">
      <c r="A1816" s="142"/>
      <c r="B1816"/>
      <c r="C1816"/>
      <c r="D1816" s="150"/>
      <c r="E1816" s="16"/>
      <c r="F1816" s="17"/>
    </row>
    <row r="1817" spans="1:6" x14ac:dyDescent="0.25">
      <c r="A1817" s="142"/>
      <c r="B1817"/>
      <c r="C1817"/>
      <c r="D1817" s="150"/>
      <c r="E1817" s="16"/>
      <c r="F1817" s="17"/>
    </row>
    <row r="1818" spans="1:6" x14ac:dyDescent="0.25">
      <c r="A1818" s="142"/>
      <c r="B1818"/>
      <c r="C1818"/>
      <c r="D1818" s="150"/>
      <c r="E1818" s="16"/>
      <c r="F1818" s="17"/>
    </row>
    <row r="1819" spans="1:6" x14ac:dyDescent="0.25">
      <c r="A1819" s="142"/>
      <c r="B1819"/>
      <c r="C1819"/>
      <c r="D1819" s="150"/>
      <c r="E1819" s="16"/>
      <c r="F1819" s="17"/>
    </row>
    <row r="1820" spans="1:6" x14ac:dyDescent="0.25">
      <c r="A1820" s="142"/>
      <c r="B1820"/>
      <c r="C1820"/>
      <c r="D1820" s="150"/>
      <c r="E1820" s="16"/>
      <c r="F1820" s="17"/>
    </row>
    <row r="1821" spans="1:6" x14ac:dyDescent="0.25">
      <c r="A1821" s="142"/>
      <c r="B1821"/>
      <c r="C1821"/>
      <c r="D1821" s="150"/>
      <c r="E1821" s="16"/>
      <c r="F1821" s="17"/>
    </row>
    <row r="1822" spans="1:6" x14ac:dyDescent="0.25">
      <c r="A1822" s="142"/>
      <c r="B1822"/>
      <c r="C1822"/>
      <c r="D1822" s="150"/>
      <c r="E1822" s="16"/>
      <c r="F1822" s="17"/>
    </row>
    <row r="1823" spans="1:6" x14ac:dyDescent="0.25">
      <c r="A1823" s="142"/>
      <c r="B1823"/>
      <c r="C1823"/>
      <c r="D1823" s="150"/>
      <c r="E1823" s="16"/>
      <c r="F1823" s="17"/>
    </row>
    <row r="1824" spans="1:6" x14ac:dyDescent="0.25">
      <c r="A1824" s="142"/>
      <c r="B1824"/>
      <c r="C1824"/>
      <c r="D1824" s="150"/>
      <c r="E1824" s="16"/>
      <c r="F1824" s="17"/>
    </row>
    <row r="1825" spans="1:6" x14ac:dyDescent="0.25">
      <c r="A1825" s="142"/>
      <c r="B1825"/>
      <c r="C1825"/>
      <c r="D1825" s="150"/>
      <c r="E1825" s="16"/>
      <c r="F1825" s="17"/>
    </row>
    <row r="1826" spans="1:6" x14ac:dyDescent="0.25">
      <c r="A1826" s="142"/>
      <c r="B1826"/>
      <c r="C1826"/>
      <c r="D1826" s="150"/>
      <c r="E1826" s="16"/>
      <c r="F1826" s="17"/>
    </row>
    <row r="1827" spans="1:6" x14ac:dyDescent="0.25">
      <c r="A1827" s="142"/>
      <c r="B1827"/>
      <c r="C1827"/>
      <c r="D1827" s="150"/>
      <c r="E1827" s="16"/>
      <c r="F1827" s="17"/>
    </row>
    <row r="1828" spans="1:6" x14ac:dyDescent="0.25">
      <c r="A1828" s="142"/>
      <c r="B1828"/>
      <c r="C1828"/>
      <c r="D1828" s="150"/>
      <c r="E1828" s="16"/>
      <c r="F1828" s="17"/>
    </row>
    <row r="1829" spans="1:6" x14ac:dyDescent="0.25">
      <c r="A1829" s="142"/>
      <c r="B1829"/>
      <c r="C1829"/>
      <c r="D1829" s="150"/>
      <c r="E1829" s="16"/>
      <c r="F1829" s="17"/>
    </row>
    <row r="1830" spans="1:6" x14ac:dyDescent="0.25">
      <c r="A1830" s="142"/>
      <c r="B1830"/>
      <c r="C1830"/>
      <c r="D1830" s="150"/>
      <c r="E1830" s="16"/>
      <c r="F1830" s="17"/>
    </row>
    <row r="1831" spans="1:6" x14ac:dyDescent="0.25">
      <c r="A1831" s="142"/>
      <c r="B1831"/>
      <c r="C1831"/>
      <c r="D1831" s="150"/>
      <c r="E1831" s="16"/>
      <c r="F1831" s="17"/>
    </row>
    <row r="1832" spans="1:6" x14ac:dyDescent="0.25">
      <c r="A1832" s="142"/>
      <c r="B1832"/>
      <c r="C1832"/>
      <c r="D1832" s="150"/>
      <c r="E1832" s="16"/>
      <c r="F1832" s="17"/>
    </row>
    <row r="1833" spans="1:6" x14ac:dyDescent="0.25">
      <c r="A1833" s="142"/>
      <c r="B1833"/>
      <c r="C1833"/>
      <c r="D1833" s="150"/>
      <c r="E1833" s="16"/>
      <c r="F1833" s="17"/>
    </row>
    <row r="1834" spans="1:6" x14ac:dyDescent="0.25">
      <c r="A1834" s="142"/>
      <c r="B1834"/>
      <c r="C1834"/>
      <c r="D1834" s="150"/>
      <c r="E1834" s="16"/>
      <c r="F1834" s="17"/>
    </row>
    <row r="1835" spans="1:6" x14ac:dyDescent="0.25">
      <c r="A1835" s="142"/>
      <c r="B1835"/>
      <c r="C1835"/>
      <c r="D1835" s="150"/>
      <c r="E1835" s="16"/>
      <c r="F1835" s="17"/>
    </row>
    <row r="1836" spans="1:6" x14ac:dyDescent="0.25">
      <c r="A1836" s="142"/>
      <c r="B1836"/>
      <c r="C1836"/>
      <c r="D1836" s="150"/>
      <c r="E1836" s="16"/>
      <c r="F1836" s="17"/>
    </row>
    <row r="1837" spans="1:6" x14ac:dyDescent="0.25">
      <c r="A1837" s="142"/>
      <c r="B1837"/>
      <c r="C1837"/>
      <c r="D1837" s="150"/>
      <c r="E1837" s="16"/>
      <c r="F1837" s="17"/>
    </row>
    <row r="1838" spans="1:6" x14ac:dyDescent="0.25">
      <c r="A1838" s="142"/>
      <c r="B1838"/>
      <c r="C1838"/>
      <c r="D1838" s="150"/>
      <c r="E1838" s="16"/>
      <c r="F1838" s="17"/>
    </row>
    <row r="1839" spans="1:6" x14ac:dyDescent="0.25">
      <c r="A1839" s="142"/>
      <c r="B1839"/>
      <c r="C1839"/>
      <c r="D1839" s="150"/>
      <c r="E1839" s="16"/>
      <c r="F1839" s="17"/>
    </row>
    <row r="1840" spans="1:6" x14ac:dyDescent="0.25">
      <c r="A1840" s="142"/>
      <c r="B1840"/>
      <c r="C1840"/>
      <c r="D1840" s="150"/>
      <c r="E1840" s="16"/>
      <c r="F1840" s="17"/>
    </row>
    <row r="1841" spans="1:6" x14ac:dyDescent="0.25">
      <c r="A1841" s="142"/>
      <c r="B1841"/>
      <c r="C1841"/>
      <c r="D1841" s="150"/>
      <c r="E1841" s="16"/>
      <c r="F1841" s="17"/>
    </row>
    <row r="1842" spans="1:6" x14ac:dyDescent="0.25">
      <c r="A1842" s="142"/>
      <c r="B1842"/>
      <c r="C1842"/>
      <c r="D1842" s="150"/>
      <c r="E1842" s="16"/>
      <c r="F1842" s="17"/>
    </row>
    <row r="1843" spans="1:6" x14ac:dyDescent="0.25">
      <c r="A1843" s="142"/>
      <c r="B1843"/>
      <c r="C1843"/>
      <c r="D1843" s="150"/>
      <c r="E1843" s="16"/>
      <c r="F1843" s="17"/>
    </row>
    <row r="1844" spans="1:6" x14ac:dyDescent="0.25">
      <c r="A1844" s="142"/>
      <c r="B1844"/>
      <c r="C1844"/>
      <c r="D1844" s="150"/>
      <c r="E1844" s="16"/>
      <c r="F1844" s="17"/>
    </row>
    <row r="1845" spans="1:6" x14ac:dyDescent="0.25">
      <c r="A1845" s="142"/>
      <c r="B1845"/>
      <c r="C1845"/>
      <c r="D1845" s="150"/>
      <c r="E1845" s="16"/>
      <c r="F1845" s="17"/>
    </row>
    <row r="1846" spans="1:6" x14ac:dyDescent="0.25">
      <c r="A1846" s="142"/>
      <c r="B1846"/>
      <c r="C1846"/>
      <c r="D1846" s="150"/>
      <c r="E1846" s="16"/>
      <c r="F1846" s="17"/>
    </row>
    <row r="1847" spans="1:6" x14ac:dyDescent="0.25">
      <c r="A1847" s="142"/>
      <c r="B1847"/>
      <c r="C1847"/>
      <c r="D1847" s="150"/>
      <c r="E1847" s="16"/>
      <c r="F1847" s="17"/>
    </row>
    <row r="1848" spans="1:6" x14ac:dyDescent="0.25">
      <c r="A1848" s="142"/>
      <c r="B1848"/>
      <c r="C1848"/>
      <c r="D1848" s="150"/>
      <c r="E1848" s="16"/>
      <c r="F1848" s="17"/>
    </row>
    <row r="1849" spans="1:6" x14ac:dyDescent="0.25">
      <c r="A1849" s="142"/>
      <c r="B1849"/>
      <c r="C1849"/>
      <c r="D1849" s="150"/>
      <c r="E1849" s="16"/>
      <c r="F1849" s="17"/>
    </row>
    <row r="1850" spans="1:6" x14ac:dyDescent="0.25">
      <c r="A1850" s="142"/>
      <c r="B1850"/>
      <c r="C1850"/>
      <c r="D1850" s="150"/>
      <c r="E1850" s="16"/>
      <c r="F1850" s="17"/>
    </row>
    <row r="1851" spans="1:6" x14ac:dyDescent="0.25">
      <c r="A1851" s="142"/>
      <c r="B1851"/>
      <c r="C1851"/>
      <c r="D1851" s="150"/>
      <c r="E1851" s="16"/>
      <c r="F1851" s="17"/>
    </row>
    <row r="1852" spans="1:6" x14ac:dyDescent="0.25">
      <c r="A1852" s="142"/>
      <c r="B1852"/>
      <c r="C1852"/>
      <c r="D1852" s="150"/>
      <c r="E1852" s="16"/>
      <c r="F1852" s="17"/>
    </row>
    <row r="1853" spans="1:6" x14ac:dyDescent="0.25">
      <c r="A1853" s="142"/>
      <c r="B1853"/>
      <c r="C1853"/>
      <c r="D1853" s="150"/>
      <c r="E1853" s="16"/>
      <c r="F1853" s="17"/>
    </row>
    <row r="1854" spans="1:6" x14ac:dyDescent="0.25">
      <c r="A1854" s="142"/>
      <c r="B1854"/>
      <c r="C1854"/>
      <c r="D1854" s="150"/>
      <c r="E1854" s="16"/>
      <c r="F1854" s="17"/>
    </row>
    <row r="1855" spans="1:6" x14ac:dyDescent="0.25">
      <c r="A1855" s="142"/>
      <c r="B1855"/>
      <c r="C1855"/>
      <c r="D1855" s="150"/>
      <c r="E1855" s="16"/>
      <c r="F1855" s="17"/>
    </row>
    <row r="1856" spans="1:6" x14ac:dyDescent="0.25">
      <c r="A1856" s="142"/>
      <c r="B1856"/>
      <c r="C1856"/>
      <c r="D1856" s="150"/>
      <c r="E1856" s="16"/>
      <c r="F1856" s="17"/>
    </row>
    <row r="1857" spans="1:6" x14ac:dyDescent="0.25">
      <c r="A1857" s="142"/>
      <c r="B1857"/>
      <c r="C1857"/>
      <c r="D1857" s="150"/>
      <c r="E1857" s="16"/>
      <c r="F1857" s="17"/>
    </row>
    <row r="1858" spans="1:6" x14ac:dyDescent="0.25">
      <c r="A1858" s="142"/>
      <c r="B1858"/>
      <c r="C1858"/>
      <c r="D1858" s="150"/>
      <c r="E1858" s="16"/>
      <c r="F1858" s="17"/>
    </row>
    <row r="1859" spans="1:6" x14ac:dyDescent="0.25">
      <c r="A1859" s="142"/>
      <c r="B1859"/>
      <c r="C1859"/>
      <c r="D1859" s="150"/>
      <c r="E1859" s="16"/>
      <c r="F1859" s="17"/>
    </row>
    <row r="1860" spans="1:6" x14ac:dyDescent="0.25">
      <c r="A1860" s="142"/>
      <c r="B1860"/>
      <c r="C1860"/>
      <c r="D1860" s="150"/>
      <c r="E1860" s="16"/>
      <c r="F1860" s="17"/>
    </row>
    <row r="1861" spans="1:6" x14ac:dyDescent="0.25">
      <c r="A1861" s="142"/>
      <c r="B1861"/>
      <c r="C1861"/>
      <c r="D1861" s="150"/>
      <c r="E1861" s="16"/>
      <c r="F1861" s="17"/>
    </row>
    <row r="1862" spans="1:6" x14ac:dyDescent="0.25">
      <c r="A1862" s="142"/>
      <c r="B1862"/>
      <c r="C1862"/>
      <c r="D1862" s="150"/>
      <c r="E1862" s="16"/>
      <c r="F1862" s="17"/>
    </row>
    <row r="1863" spans="1:6" x14ac:dyDescent="0.25">
      <c r="A1863" s="142"/>
      <c r="B1863"/>
      <c r="C1863"/>
      <c r="D1863" s="150"/>
      <c r="E1863" s="16"/>
      <c r="F1863" s="17"/>
    </row>
    <row r="1864" spans="1:6" x14ac:dyDescent="0.25">
      <c r="A1864" s="142"/>
      <c r="B1864"/>
      <c r="C1864"/>
      <c r="D1864" s="150"/>
      <c r="E1864" s="16"/>
      <c r="F1864" s="17"/>
    </row>
    <row r="1865" spans="1:6" x14ac:dyDescent="0.25">
      <c r="A1865" s="142"/>
      <c r="B1865"/>
      <c r="C1865"/>
      <c r="D1865" s="150"/>
      <c r="E1865" s="16"/>
      <c r="F1865" s="17"/>
    </row>
    <row r="1866" spans="1:6" x14ac:dyDescent="0.25">
      <c r="A1866" s="142"/>
      <c r="B1866"/>
      <c r="C1866"/>
      <c r="D1866" s="150"/>
      <c r="E1866" s="16"/>
      <c r="F1866" s="17"/>
    </row>
    <row r="1867" spans="1:6" x14ac:dyDescent="0.25">
      <c r="A1867" s="142"/>
      <c r="B1867"/>
      <c r="C1867"/>
      <c r="D1867" s="150"/>
      <c r="E1867" s="16"/>
      <c r="F1867" s="17"/>
    </row>
    <row r="1868" spans="1:6" x14ac:dyDescent="0.25">
      <c r="A1868" s="142"/>
      <c r="B1868"/>
      <c r="C1868"/>
      <c r="D1868" s="150"/>
      <c r="E1868" s="16"/>
      <c r="F1868" s="17"/>
    </row>
    <row r="1869" spans="1:6" x14ac:dyDescent="0.25">
      <c r="A1869" s="142"/>
      <c r="B1869"/>
      <c r="C1869"/>
      <c r="D1869" s="150"/>
      <c r="E1869" s="16"/>
      <c r="F1869" s="17"/>
    </row>
    <row r="1870" spans="1:6" x14ac:dyDescent="0.25">
      <c r="A1870" s="142"/>
      <c r="B1870"/>
      <c r="C1870"/>
      <c r="D1870" s="150"/>
      <c r="E1870" s="16"/>
      <c r="F1870" s="17"/>
    </row>
    <row r="1871" spans="1:6" x14ac:dyDescent="0.25">
      <c r="A1871" s="142"/>
      <c r="B1871"/>
      <c r="C1871"/>
      <c r="D1871" s="150"/>
      <c r="E1871" s="16"/>
      <c r="F1871" s="17"/>
    </row>
    <row r="1872" spans="1:6" x14ac:dyDescent="0.25">
      <c r="A1872" s="142"/>
      <c r="B1872"/>
      <c r="C1872"/>
      <c r="D1872" s="150"/>
      <c r="E1872" s="16"/>
      <c r="F1872" s="17"/>
    </row>
    <row r="1873" spans="1:6" x14ac:dyDescent="0.25">
      <c r="A1873" s="142"/>
      <c r="B1873"/>
      <c r="C1873"/>
      <c r="D1873" s="150"/>
      <c r="E1873" s="16"/>
      <c r="F1873" s="17"/>
    </row>
    <row r="1874" spans="1:6" x14ac:dyDescent="0.25">
      <c r="A1874" s="142"/>
      <c r="B1874"/>
      <c r="C1874"/>
      <c r="D1874" s="150"/>
      <c r="E1874" s="16"/>
      <c r="F1874" s="17"/>
    </row>
    <row r="1875" spans="1:6" x14ac:dyDescent="0.25">
      <c r="A1875" s="142"/>
      <c r="B1875"/>
      <c r="C1875"/>
      <c r="D1875" s="150"/>
      <c r="E1875" s="16"/>
      <c r="F1875" s="17"/>
    </row>
    <row r="1876" spans="1:6" x14ac:dyDescent="0.25">
      <c r="A1876" s="142"/>
      <c r="B1876"/>
      <c r="C1876"/>
      <c r="D1876" s="150"/>
      <c r="E1876" s="16"/>
      <c r="F1876" s="17"/>
    </row>
    <row r="1877" spans="1:6" x14ac:dyDescent="0.25">
      <c r="A1877" s="142"/>
      <c r="B1877"/>
      <c r="C1877"/>
      <c r="D1877" s="150"/>
      <c r="E1877" s="16"/>
      <c r="F1877" s="17"/>
    </row>
    <row r="1878" spans="1:6" x14ac:dyDescent="0.25">
      <c r="A1878" s="142"/>
      <c r="B1878"/>
      <c r="C1878"/>
      <c r="D1878" s="150"/>
      <c r="E1878" s="16"/>
      <c r="F1878" s="17"/>
    </row>
    <row r="1879" spans="1:6" x14ac:dyDescent="0.25">
      <c r="A1879" s="142"/>
      <c r="B1879"/>
      <c r="C1879"/>
      <c r="D1879" s="150"/>
      <c r="E1879" s="16"/>
      <c r="F1879" s="17"/>
    </row>
    <row r="1880" spans="1:6" x14ac:dyDescent="0.25">
      <c r="A1880" s="142"/>
      <c r="B1880"/>
      <c r="C1880"/>
      <c r="D1880" s="150"/>
      <c r="E1880" s="16"/>
      <c r="F1880" s="17"/>
    </row>
    <row r="1881" spans="1:6" x14ac:dyDescent="0.25">
      <c r="A1881" s="142"/>
      <c r="B1881"/>
      <c r="C1881"/>
      <c r="D1881" s="150"/>
      <c r="E1881" s="16"/>
      <c r="F1881" s="17"/>
    </row>
    <row r="1882" spans="1:6" x14ac:dyDescent="0.25">
      <c r="A1882" s="142"/>
      <c r="B1882"/>
      <c r="C1882"/>
      <c r="D1882" s="150"/>
      <c r="E1882" s="16"/>
      <c r="F1882" s="17"/>
    </row>
    <row r="1883" spans="1:6" x14ac:dyDescent="0.25">
      <c r="A1883" s="142"/>
      <c r="B1883"/>
      <c r="C1883"/>
      <c r="D1883" s="150"/>
      <c r="E1883" s="16"/>
      <c r="F1883" s="17"/>
    </row>
    <row r="1884" spans="1:6" x14ac:dyDescent="0.25">
      <c r="A1884" s="142"/>
      <c r="B1884"/>
      <c r="C1884"/>
      <c r="D1884" s="150"/>
      <c r="E1884" s="16"/>
      <c r="F1884" s="17"/>
    </row>
    <row r="1885" spans="1:6" x14ac:dyDescent="0.25">
      <c r="A1885" s="142"/>
      <c r="B1885"/>
      <c r="C1885"/>
      <c r="D1885" s="150"/>
      <c r="E1885" s="16"/>
      <c r="F1885" s="17"/>
    </row>
    <row r="1886" spans="1:6" x14ac:dyDescent="0.25">
      <c r="A1886" s="142"/>
      <c r="B1886"/>
      <c r="C1886"/>
      <c r="D1886" s="150"/>
      <c r="E1886" s="16"/>
      <c r="F1886" s="17"/>
    </row>
    <row r="1887" spans="1:6" x14ac:dyDescent="0.25">
      <c r="A1887" s="142"/>
      <c r="B1887"/>
      <c r="C1887"/>
      <c r="D1887" s="150"/>
      <c r="E1887" s="16"/>
      <c r="F1887" s="17"/>
    </row>
    <row r="1888" spans="1:6" x14ac:dyDescent="0.25">
      <c r="A1888" s="142"/>
      <c r="B1888"/>
      <c r="C1888"/>
      <c r="D1888" s="150"/>
      <c r="E1888" s="16"/>
      <c r="F1888" s="17"/>
    </row>
    <row r="1889" spans="1:6" x14ac:dyDescent="0.25">
      <c r="A1889" s="142"/>
      <c r="B1889"/>
      <c r="C1889"/>
      <c r="D1889" s="150"/>
      <c r="E1889" s="16"/>
      <c r="F1889" s="17"/>
    </row>
    <row r="1890" spans="1:6" x14ac:dyDescent="0.25">
      <c r="A1890" s="142"/>
      <c r="B1890"/>
      <c r="C1890"/>
      <c r="D1890" s="150"/>
      <c r="E1890" s="16"/>
      <c r="F1890" s="17"/>
    </row>
    <row r="1891" spans="1:6" x14ac:dyDescent="0.25">
      <c r="A1891" s="142"/>
      <c r="B1891"/>
      <c r="C1891"/>
      <c r="D1891" s="150"/>
      <c r="E1891" s="16"/>
      <c r="F1891" s="17"/>
    </row>
    <row r="1892" spans="1:6" x14ac:dyDescent="0.25">
      <c r="A1892" s="142"/>
      <c r="B1892"/>
      <c r="C1892"/>
      <c r="D1892" s="150"/>
      <c r="E1892" s="16"/>
      <c r="F1892" s="17"/>
    </row>
    <row r="1893" spans="1:6" x14ac:dyDescent="0.25">
      <c r="A1893" s="142"/>
      <c r="B1893"/>
      <c r="C1893"/>
      <c r="D1893" s="150"/>
      <c r="E1893" s="16"/>
      <c r="F1893" s="17"/>
    </row>
    <row r="1894" spans="1:6" x14ac:dyDescent="0.25">
      <c r="A1894" s="142"/>
      <c r="B1894"/>
      <c r="C1894"/>
      <c r="D1894" s="150"/>
      <c r="E1894" s="16"/>
      <c r="F1894" s="17"/>
    </row>
    <row r="1895" spans="1:6" x14ac:dyDescent="0.25">
      <c r="A1895" s="142"/>
      <c r="B1895"/>
      <c r="C1895"/>
      <c r="D1895" s="150"/>
      <c r="E1895" s="16"/>
      <c r="F1895" s="17"/>
    </row>
    <row r="1896" spans="1:6" x14ac:dyDescent="0.25">
      <c r="A1896" s="142"/>
      <c r="B1896"/>
      <c r="C1896"/>
      <c r="D1896" s="150"/>
      <c r="E1896" s="16"/>
      <c r="F1896" s="17"/>
    </row>
    <row r="1897" spans="1:6" x14ac:dyDescent="0.25">
      <c r="A1897" s="142"/>
      <c r="B1897"/>
      <c r="C1897"/>
      <c r="D1897" s="150"/>
      <c r="E1897" s="16"/>
      <c r="F1897" s="17"/>
    </row>
    <row r="1898" spans="1:6" x14ac:dyDescent="0.25">
      <c r="A1898" s="142"/>
      <c r="B1898"/>
      <c r="C1898"/>
      <c r="D1898" s="150"/>
      <c r="E1898" s="16"/>
      <c r="F1898" s="17"/>
    </row>
    <row r="1899" spans="1:6" x14ac:dyDescent="0.25">
      <c r="A1899" s="142"/>
      <c r="B1899"/>
      <c r="C1899"/>
      <c r="D1899" s="150"/>
      <c r="E1899" s="16"/>
      <c r="F1899" s="17"/>
    </row>
    <row r="1900" spans="1:6" x14ac:dyDescent="0.25">
      <c r="A1900" s="142"/>
      <c r="B1900"/>
      <c r="C1900"/>
      <c r="D1900" s="150"/>
      <c r="E1900" s="16"/>
      <c r="F1900" s="17"/>
    </row>
    <row r="1901" spans="1:6" x14ac:dyDescent="0.25">
      <c r="A1901" s="142"/>
      <c r="B1901"/>
      <c r="C1901"/>
      <c r="D1901" s="150"/>
      <c r="E1901" s="16"/>
      <c r="F1901" s="17"/>
    </row>
    <row r="1902" spans="1:6" x14ac:dyDescent="0.25">
      <c r="A1902" s="142"/>
      <c r="B1902"/>
      <c r="C1902"/>
      <c r="D1902" s="150"/>
      <c r="E1902" s="16"/>
      <c r="F1902" s="17"/>
    </row>
    <row r="1903" spans="1:6" x14ac:dyDescent="0.25">
      <c r="A1903" s="142"/>
      <c r="B1903"/>
      <c r="C1903"/>
      <c r="D1903" s="150"/>
      <c r="E1903" s="16"/>
      <c r="F1903" s="17"/>
    </row>
    <row r="1904" spans="1:6" x14ac:dyDescent="0.25">
      <c r="A1904" s="142"/>
      <c r="B1904"/>
      <c r="C1904"/>
      <c r="D1904" s="150"/>
      <c r="E1904" s="16"/>
      <c r="F1904" s="17"/>
    </row>
    <row r="1905" spans="1:6" x14ac:dyDescent="0.25">
      <c r="A1905" s="142"/>
      <c r="B1905"/>
      <c r="C1905"/>
      <c r="D1905" s="150"/>
      <c r="E1905" s="16"/>
      <c r="F1905" s="17"/>
    </row>
    <row r="1906" spans="1:6" x14ac:dyDescent="0.25">
      <c r="A1906" s="142"/>
      <c r="B1906"/>
      <c r="C1906"/>
      <c r="D1906" s="150"/>
      <c r="E1906" s="16"/>
      <c r="F1906" s="17"/>
    </row>
    <row r="1907" spans="1:6" x14ac:dyDescent="0.25">
      <c r="A1907" s="142"/>
      <c r="B1907"/>
      <c r="C1907"/>
      <c r="D1907" s="150"/>
      <c r="E1907" s="16"/>
      <c r="F1907" s="17"/>
    </row>
    <row r="1908" spans="1:6" x14ac:dyDescent="0.25">
      <c r="A1908" s="142"/>
      <c r="B1908"/>
      <c r="C1908"/>
      <c r="D1908" s="150"/>
      <c r="E1908" s="16"/>
      <c r="F1908" s="17"/>
    </row>
    <row r="1909" spans="1:6" x14ac:dyDescent="0.25">
      <c r="A1909" s="142"/>
      <c r="B1909"/>
      <c r="C1909"/>
      <c r="D1909" s="150"/>
      <c r="E1909" s="16"/>
      <c r="F1909" s="17"/>
    </row>
    <row r="1910" spans="1:6" x14ac:dyDescent="0.25">
      <c r="A1910" s="142"/>
      <c r="B1910"/>
      <c r="C1910"/>
      <c r="D1910" s="150"/>
      <c r="E1910" s="16"/>
      <c r="F1910" s="17"/>
    </row>
    <row r="1911" spans="1:6" x14ac:dyDescent="0.25">
      <c r="A1911" s="142"/>
      <c r="B1911"/>
      <c r="C1911"/>
      <c r="D1911" s="150"/>
      <c r="E1911" s="16"/>
      <c r="F1911" s="17"/>
    </row>
    <row r="1912" spans="1:6" x14ac:dyDescent="0.25">
      <c r="A1912" s="142"/>
      <c r="B1912"/>
      <c r="C1912"/>
      <c r="D1912" s="150"/>
      <c r="E1912" s="16"/>
      <c r="F1912" s="17"/>
    </row>
    <row r="1913" spans="1:6" x14ac:dyDescent="0.25">
      <c r="A1913" s="142"/>
      <c r="B1913"/>
      <c r="C1913"/>
      <c r="D1913" s="150"/>
      <c r="E1913" s="16"/>
      <c r="F1913" s="17"/>
    </row>
    <row r="1914" spans="1:6" x14ac:dyDescent="0.25">
      <c r="A1914" s="142"/>
      <c r="B1914"/>
      <c r="C1914"/>
      <c r="D1914" s="150"/>
      <c r="E1914" s="16"/>
      <c r="F1914" s="17"/>
    </row>
    <row r="1915" spans="1:6" x14ac:dyDescent="0.25">
      <c r="A1915" s="142"/>
      <c r="B1915"/>
      <c r="C1915"/>
      <c r="D1915" s="150"/>
      <c r="E1915" s="16"/>
      <c r="F1915" s="17"/>
    </row>
    <row r="1916" spans="1:6" x14ac:dyDescent="0.25">
      <c r="A1916" s="142"/>
      <c r="B1916"/>
      <c r="C1916"/>
      <c r="D1916" s="150"/>
      <c r="E1916" s="16"/>
      <c r="F1916" s="17"/>
    </row>
    <row r="1917" spans="1:6" x14ac:dyDescent="0.25">
      <c r="A1917" s="142"/>
      <c r="B1917"/>
      <c r="C1917"/>
      <c r="D1917" s="150"/>
      <c r="E1917" s="16"/>
      <c r="F1917" s="17"/>
    </row>
    <row r="1918" spans="1:6" x14ac:dyDescent="0.25">
      <c r="A1918" s="142"/>
      <c r="B1918"/>
      <c r="C1918"/>
      <c r="D1918" s="150"/>
      <c r="E1918" s="16"/>
      <c r="F1918" s="17"/>
    </row>
    <row r="1919" spans="1:6" x14ac:dyDescent="0.25">
      <c r="A1919" s="142"/>
      <c r="B1919"/>
      <c r="C1919"/>
      <c r="D1919" s="150"/>
      <c r="E1919" s="16"/>
      <c r="F1919" s="17"/>
    </row>
    <row r="1920" spans="1:6" x14ac:dyDescent="0.25">
      <c r="A1920" s="142"/>
      <c r="B1920"/>
      <c r="C1920"/>
      <c r="D1920" s="150"/>
      <c r="E1920" s="16"/>
      <c r="F1920" s="17"/>
    </row>
    <row r="1921" spans="1:6" x14ac:dyDescent="0.25">
      <c r="A1921" s="142"/>
      <c r="B1921"/>
      <c r="C1921"/>
      <c r="D1921" s="150"/>
      <c r="E1921" s="16"/>
      <c r="F1921" s="17"/>
    </row>
    <row r="1922" spans="1:6" x14ac:dyDescent="0.25">
      <c r="A1922" s="142"/>
      <c r="B1922"/>
      <c r="C1922"/>
      <c r="D1922" s="150"/>
      <c r="E1922" s="16"/>
      <c r="F1922" s="17"/>
    </row>
    <row r="1923" spans="1:6" x14ac:dyDescent="0.25">
      <c r="A1923" s="142"/>
      <c r="B1923"/>
      <c r="C1923"/>
      <c r="D1923" s="150"/>
      <c r="E1923" s="16"/>
      <c r="F1923" s="17"/>
    </row>
    <row r="1924" spans="1:6" x14ac:dyDescent="0.25">
      <c r="A1924" s="142"/>
      <c r="B1924"/>
      <c r="C1924"/>
      <c r="D1924" s="150"/>
      <c r="E1924" s="16"/>
      <c r="F1924" s="17"/>
    </row>
    <row r="1925" spans="1:6" x14ac:dyDescent="0.25">
      <c r="A1925" s="142"/>
      <c r="B1925"/>
      <c r="C1925"/>
      <c r="D1925" s="150"/>
      <c r="E1925" s="16"/>
      <c r="F1925" s="17"/>
    </row>
    <row r="1926" spans="1:6" x14ac:dyDescent="0.25">
      <c r="A1926" s="142"/>
      <c r="B1926"/>
      <c r="C1926"/>
      <c r="D1926" s="150"/>
      <c r="E1926" s="16"/>
      <c r="F1926" s="17"/>
    </row>
    <row r="1927" spans="1:6" x14ac:dyDescent="0.25">
      <c r="A1927" s="142"/>
      <c r="B1927"/>
      <c r="C1927"/>
      <c r="D1927" s="150"/>
      <c r="E1927" s="16"/>
      <c r="F1927" s="17"/>
    </row>
    <row r="1928" spans="1:6" x14ac:dyDescent="0.25">
      <c r="A1928" s="142"/>
      <c r="B1928"/>
      <c r="C1928"/>
      <c r="D1928" s="150"/>
      <c r="E1928" s="16"/>
      <c r="F1928" s="17"/>
    </row>
    <row r="1929" spans="1:6" x14ac:dyDescent="0.25">
      <c r="A1929" s="142"/>
      <c r="B1929"/>
      <c r="C1929"/>
      <c r="D1929" s="150"/>
      <c r="E1929" s="16"/>
      <c r="F1929" s="17"/>
    </row>
    <row r="1930" spans="1:6" x14ac:dyDescent="0.25">
      <c r="A1930" s="142"/>
      <c r="B1930"/>
      <c r="C1930"/>
      <c r="D1930" s="150"/>
      <c r="E1930" s="16"/>
      <c r="F1930" s="17"/>
    </row>
    <row r="1931" spans="1:6" x14ac:dyDescent="0.25">
      <c r="A1931" s="142"/>
      <c r="B1931"/>
      <c r="C1931"/>
      <c r="D1931" s="150"/>
      <c r="E1931" s="16"/>
      <c r="F1931" s="17"/>
    </row>
    <row r="1932" spans="1:6" x14ac:dyDescent="0.25">
      <c r="A1932" s="142"/>
      <c r="B1932"/>
      <c r="C1932"/>
      <c r="D1932" s="150"/>
      <c r="E1932" s="16"/>
      <c r="F1932" s="17"/>
    </row>
    <row r="1933" spans="1:6" x14ac:dyDescent="0.25">
      <c r="A1933" s="142"/>
      <c r="B1933"/>
      <c r="C1933"/>
      <c r="D1933" s="150"/>
      <c r="E1933" s="16"/>
      <c r="F1933" s="17"/>
    </row>
    <row r="1934" spans="1:6" x14ac:dyDescent="0.25">
      <c r="A1934" s="142"/>
      <c r="B1934"/>
      <c r="C1934"/>
      <c r="D1934" s="150"/>
      <c r="E1934" s="16"/>
      <c r="F1934" s="17"/>
    </row>
    <row r="1935" spans="1:6" x14ac:dyDescent="0.25">
      <c r="A1935" s="142"/>
      <c r="B1935"/>
      <c r="C1935"/>
      <c r="D1935" s="150"/>
      <c r="E1935" s="16"/>
      <c r="F1935" s="17"/>
    </row>
    <row r="1936" spans="1:6" x14ac:dyDescent="0.25">
      <c r="A1936" s="142"/>
      <c r="B1936"/>
      <c r="C1936"/>
      <c r="D1936" s="150"/>
      <c r="E1936" s="16"/>
      <c r="F1936" s="17"/>
    </row>
    <row r="1937" spans="1:6" x14ac:dyDescent="0.25">
      <c r="A1937" s="142"/>
      <c r="B1937"/>
      <c r="C1937"/>
      <c r="D1937" s="150"/>
      <c r="E1937" s="16"/>
      <c r="F1937" s="17"/>
    </row>
    <row r="1938" spans="1:6" x14ac:dyDescent="0.25">
      <c r="A1938" s="142"/>
      <c r="B1938"/>
      <c r="C1938"/>
      <c r="D1938" s="150"/>
      <c r="E1938" s="16"/>
      <c r="F1938" s="17"/>
    </row>
    <row r="1939" spans="1:6" x14ac:dyDescent="0.25">
      <c r="A1939" s="142"/>
      <c r="B1939"/>
      <c r="C1939"/>
      <c r="D1939" s="150"/>
      <c r="E1939" s="16"/>
      <c r="F1939" s="17"/>
    </row>
    <row r="1940" spans="1:6" x14ac:dyDescent="0.25">
      <c r="A1940" s="142"/>
      <c r="B1940"/>
      <c r="C1940"/>
      <c r="D1940" s="150"/>
      <c r="E1940" s="16"/>
      <c r="F1940" s="17"/>
    </row>
    <row r="1941" spans="1:6" x14ac:dyDescent="0.25">
      <c r="A1941" s="142"/>
      <c r="B1941"/>
      <c r="C1941"/>
      <c r="D1941" s="150"/>
      <c r="E1941" s="16"/>
      <c r="F1941" s="17"/>
    </row>
    <row r="1942" spans="1:6" x14ac:dyDescent="0.25">
      <c r="A1942" s="142"/>
      <c r="B1942"/>
      <c r="C1942"/>
      <c r="D1942" s="150"/>
      <c r="E1942" s="16"/>
      <c r="F1942" s="17"/>
    </row>
    <row r="1943" spans="1:6" x14ac:dyDescent="0.25">
      <c r="A1943" s="142"/>
      <c r="B1943"/>
      <c r="C1943"/>
      <c r="D1943" s="150"/>
      <c r="E1943" s="16"/>
      <c r="F1943" s="17"/>
    </row>
    <row r="1944" spans="1:6" x14ac:dyDescent="0.25">
      <c r="A1944" s="142"/>
      <c r="B1944"/>
      <c r="C1944"/>
      <c r="D1944" s="150"/>
      <c r="E1944" s="16"/>
      <c r="F1944" s="17"/>
    </row>
    <row r="1945" spans="1:6" x14ac:dyDescent="0.25">
      <c r="A1945" s="142"/>
      <c r="B1945"/>
      <c r="C1945"/>
      <c r="D1945" s="150"/>
      <c r="E1945" s="16"/>
      <c r="F1945" s="17"/>
    </row>
    <row r="1946" spans="1:6" x14ac:dyDescent="0.25">
      <c r="A1946" s="142"/>
      <c r="B1946"/>
      <c r="C1946"/>
      <c r="D1946" s="150"/>
      <c r="E1946" s="16"/>
      <c r="F1946" s="17"/>
    </row>
    <row r="1947" spans="1:6" x14ac:dyDescent="0.25">
      <c r="A1947" s="142"/>
      <c r="B1947"/>
      <c r="C1947"/>
      <c r="D1947" s="150"/>
      <c r="E1947" s="16"/>
      <c r="F1947" s="17"/>
    </row>
    <row r="1948" spans="1:6" x14ac:dyDescent="0.25">
      <c r="A1948" s="142"/>
      <c r="B1948"/>
      <c r="C1948"/>
      <c r="D1948" s="150"/>
      <c r="E1948" s="16"/>
      <c r="F1948" s="17"/>
    </row>
    <row r="1949" spans="1:6" x14ac:dyDescent="0.25">
      <c r="A1949" s="142"/>
      <c r="B1949"/>
      <c r="C1949"/>
      <c r="D1949" s="150"/>
      <c r="E1949" s="16"/>
      <c r="F1949" s="17"/>
    </row>
    <row r="1950" spans="1:6" x14ac:dyDescent="0.25">
      <c r="A1950" s="142"/>
      <c r="B1950"/>
      <c r="C1950"/>
      <c r="D1950" s="150"/>
      <c r="E1950" s="16"/>
      <c r="F1950" s="17"/>
    </row>
    <row r="1951" spans="1:6" x14ac:dyDescent="0.25">
      <c r="A1951" s="142"/>
      <c r="B1951"/>
      <c r="C1951"/>
      <c r="D1951" s="150"/>
      <c r="E1951" s="16"/>
      <c r="F1951" s="17"/>
    </row>
    <row r="1952" spans="1:6" x14ac:dyDescent="0.25">
      <c r="A1952" s="142"/>
      <c r="B1952"/>
      <c r="C1952"/>
      <c r="D1952" s="150"/>
      <c r="E1952" s="16"/>
      <c r="F1952" s="17"/>
    </row>
    <row r="1953" spans="1:6" x14ac:dyDescent="0.25">
      <c r="A1953" s="142"/>
      <c r="B1953"/>
      <c r="C1953"/>
      <c r="D1953" s="150"/>
      <c r="E1953" s="16"/>
      <c r="F1953" s="17"/>
    </row>
    <row r="1954" spans="1:6" x14ac:dyDescent="0.25">
      <c r="A1954" s="142"/>
      <c r="B1954"/>
      <c r="C1954"/>
      <c r="D1954" s="150"/>
      <c r="E1954" s="16"/>
      <c r="F1954" s="17"/>
    </row>
    <row r="1955" spans="1:6" x14ac:dyDescent="0.25">
      <c r="A1955" s="142"/>
      <c r="B1955"/>
      <c r="C1955"/>
      <c r="D1955" s="150"/>
      <c r="E1955" s="16"/>
      <c r="F1955" s="17"/>
    </row>
    <row r="1956" spans="1:6" x14ac:dyDescent="0.25">
      <c r="A1956" s="142"/>
      <c r="B1956"/>
      <c r="C1956"/>
      <c r="D1956" s="150"/>
      <c r="E1956" s="16"/>
      <c r="F1956" s="17"/>
    </row>
    <row r="1957" spans="1:6" x14ac:dyDescent="0.25">
      <c r="A1957" s="142"/>
      <c r="B1957"/>
      <c r="C1957"/>
      <c r="D1957" s="150"/>
      <c r="E1957" s="16"/>
      <c r="F1957" s="17"/>
    </row>
    <row r="1958" spans="1:6" x14ac:dyDescent="0.25">
      <c r="A1958" s="142"/>
      <c r="B1958"/>
      <c r="C1958"/>
      <c r="D1958" s="150"/>
      <c r="E1958" s="16"/>
      <c r="F1958" s="17"/>
    </row>
    <row r="1959" spans="1:6" x14ac:dyDescent="0.25">
      <c r="A1959" s="142"/>
      <c r="B1959"/>
      <c r="C1959"/>
      <c r="D1959" s="150"/>
      <c r="E1959" s="16"/>
      <c r="F1959" s="17"/>
    </row>
    <row r="1960" spans="1:6" x14ac:dyDescent="0.25">
      <c r="A1960" s="142"/>
      <c r="B1960"/>
      <c r="C1960"/>
      <c r="D1960" s="150"/>
      <c r="E1960" s="16"/>
      <c r="F1960" s="17"/>
    </row>
    <row r="1961" spans="1:6" x14ac:dyDescent="0.25">
      <c r="A1961" s="142"/>
      <c r="B1961"/>
      <c r="C1961"/>
      <c r="D1961" s="150"/>
      <c r="E1961" s="16"/>
      <c r="F1961" s="17"/>
    </row>
    <row r="1962" spans="1:6" x14ac:dyDescent="0.25">
      <c r="A1962" s="142"/>
      <c r="B1962"/>
      <c r="C1962"/>
      <c r="D1962" s="150"/>
      <c r="E1962" s="16"/>
      <c r="F1962" s="17"/>
    </row>
    <row r="1963" spans="1:6" x14ac:dyDescent="0.25">
      <c r="A1963" s="142"/>
      <c r="B1963"/>
      <c r="C1963"/>
      <c r="D1963" s="150"/>
      <c r="E1963" s="16"/>
      <c r="F1963" s="17"/>
    </row>
    <row r="1964" spans="1:6" x14ac:dyDescent="0.25">
      <c r="A1964" s="142"/>
      <c r="B1964"/>
      <c r="C1964"/>
      <c r="D1964" s="150"/>
      <c r="E1964" s="16"/>
      <c r="F1964" s="17"/>
    </row>
    <row r="1965" spans="1:6" x14ac:dyDescent="0.25">
      <c r="A1965" s="142"/>
      <c r="B1965"/>
      <c r="C1965"/>
      <c r="D1965" s="150"/>
      <c r="E1965" s="16"/>
      <c r="F1965" s="17"/>
    </row>
    <row r="1966" spans="1:6" x14ac:dyDescent="0.25">
      <c r="A1966" s="142"/>
      <c r="B1966"/>
      <c r="C1966"/>
      <c r="D1966" s="150"/>
      <c r="E1966" s="16"/>
      <c r="F1966" s="17"/>
    </row>
    <row r="1967" spans="1:6" x14ac:dyDescent="0.25">
      <c r="A1967" s="142"/>
      <c r="B1967"/>
      <c r="C1967"/>
      <c r="D1967" s="150"/>
      <c r="E1967" s="16"/>
      <c r="F1967" s="17"/>
    </row>
    <row r="1968" spans="1:6" x14ac:dyDescent="0.25">
      <c r="A1968" s="142"/>
      <c r="B1968"/>
      <c r="C1968"/>
      <c r="D1968" s="150"/>
      <c r="E1968" s="16"/>
      <c r="F1968" s="17"/>
    </row>
    <row r="1969" spans="1:6" x14ac:dyDescent="0.25">
      <c r="A1969" s="142"/>
      <c r="B1969"/>
      <c r="C1969"/>
      <c r="D1969" s="150"/>
      <c r="E1969" s="16"/>
      <c r="F1969" s="17"/>
    </row>
    <row r="1970" spans="1:6" x14ac:dyDescent="0.25">
      <c r="A1970" s="142"/>
      <c r="B1970"/>
      <c r="C1970"/>
      <c r="D1970" s="150"/>
      <c r="E1970" s="16"/>
      <c r="F1970" s="17"/>
    </row>
    <row r="1971" spans="1:6" x14ac:dyDescent="0.25">
      <c r="A1971" s="142"/>
      <c r="B1971"/>
      <c r="C1971"/>
      <c r="D1971" s="150"/>
      <c r="E1971" s="16"/>
      <c r="F1971" s="17"/>
    </row>
    <row r="1972" spans="1:6" x14ac:dyDescent="0.25">
      <c r="A1972" s="142"/>
      <c r="B1972"/>
      <c r="C1972"/>
      <c r="D1972" s="150"/>
      <c r="E1972" s="16"/>
      <c r="F1972" s="17"/>
    </row>
    <row r="1973" spans="1:6" x14ac:dyDescent="0.25">
      <c r="A1973" s="142"/>
      <c r="B1973"/>
      <c r="C1973"/>
      <c r="D1973" s="150"/>
      <c r="E1973" s="16"/>
      <c r="F1973" s="17"/>
    </row>
    <row r="1974" spans="1:6" x14ac:dyDescent="0.25">
      <c r="A1974" s="142"/>
      <c r="B1974"/>
      <c r="C1974"/>
      <c r="D1974" s="150"/>
      <c r="E1974" s="16"/>
      <c r="F1974" s="17"/>
    </row>
    <row r="1975" spans="1:6" x14ac:dyDescent="0.25">
      <c r="A1975" s="142"/>
      <c r="B1975"/>
      <c r="C1975"/>
      <c r="D1975" s="150"/>
      <c r="E1975" s="16"/>
      <c r="F1975" s="17"/>
    </row>
    <row r="1976" spans="1:6" x14ac:dyDescent="0.25">
      <c r="A1976" s="142"/>
      <c r="B1976"/>
      <c r="C1976"/>
      <c r="D1976" s="150"/>
      <c r="E1976" s="16"/>
      <c r="F1976" s="17"/>
    </row>
    <row r="1977" spans="1:6" x14ac:dyDescent="0.25">
      <c r="A1977" s="142"/>
      <c r="B1977"/>
      <c r="C1977"/>
      <c r="D1977" s="150"/>
      <c r="E1977" s="16"/>
      <c r="F1977" s="17"/>
    </row>
    <row r="1978" spans="1:6" x14ac:dyDescent="0.25">
      <c r="A1978" s="142"/>
      <c r="B1978"/>
      <c r="C1978"/>
      <c r="D1978" s="150"/>
      <c r="E1978" s="16"/>
      <c r="F1978" s="17"/>
    </row>
    <row r="1979" spans="1:6" x14ac:dyDescent="0.25">
      <c r="A1979" s="142"/>
      <c r="B1979"/>
      <c r="C1979"/>
      <c r="D1979" s="150"/>
      <c r="E1979" s="16"/>
      <c r="F1979" s="17"/>
    </row>
    <row r="1980" spans="1:6" x14ac:dyDescent="0.25">
      <c r="A1980" s="142"/>
      <c r="B1980"/>
      <c r="C1980"/>
      <c r="D1980" s="150"/>
      <c r="E1980" s="16"/>
      <c r="F1980" s="17"/>
    </row>
    <row r="1981" spans="1:6" x14ac:dyDescent="0.25">
      <c r="A1981" s="142"/>
      <c r="B1981"/>
      <c r="C1981"/>
      <c r="D1981" s="150"/>
      <c r="E1981" s="16"/>
      <c r="F1981" s="17"/>
    </row>
    <row r="1982" spans="1:6" x14ac:dyDescent="0.25">
      <c r="A1982" s="142"/>
      <c r="B1982"/>
      <c r="C1982"/>
      <c r="D1982" s="150"/>
      <c r="E1982" s="16"/>
      <c r="F1982" s="17"/>
    </row>
    <row r="1983" spans="1:6" x14ac:dyDescent="0.25">
      <c r="A1983" s="142"/>
      <c r="B1983"/>
      <c r="C1983"/>
      <c r="D1983" s="150"/>
      <c r="E1983" s="16"/>
      <c r="F1983" s="17"/>
    </row>
    <row r="1984" spans="1:6" x14ac:dyDescent="0.25">
      <c r="A1984" s="142"/>
      <c r="B1984"/>
      <c r="C1984"/>
      <c r="D1984" s="150"/>
      <c r="E1984" s="16"/>
      <c r="F1984" s="17"/>
    </row>
    <row r="1985" spans="1:6" x14ac:dyDescent="0.25">
      <c r="A1985" s="142"/>
      <c r="B1985"/>
      <c r="C1985"/>
      <c r="D1985" s="150"/>
      <c r="E1985" s="16"/>
      <c r="F1985" s="17"/>
    </row>
    <row r="1986" spans="1:6" x14ac:dyDescent="0.25">
      <c r="A1986" s="142"/>
      <c r="B1986"/>
      <c r="C1986"/>
      <c r="D1986" s="150"/>
      <c r="E1986" s="16"/>
      <c r="F1986" s="17"/>
    </row>
    <row r="1987" spans="1:6" x14ac:dyDescent="0.25">
      <c r="A1987" s="142"/>
      <c r="B1987"/>
      <c r="C1987"/>
      <c r="D1987" s="150"/>
      <c r="E1987" s="16"/>
      <c r="F1987" s="17"/>
    </row>
    <row r="1988" spans="1:6" x14ac:dyDescent="0.25">
      <c r="A1988" s="142"/>
      <c r="B1988"/>
      <c r="C1988"/>
      <c r="D1988" s="150"/>
      <c r="E1988" s="16"/>
      <c r="F1988" s="17"/>
    </row>
    <row r="1989" spans="1:6" x14ac:dyDescent="0.25">
      <c r="A1989" s="142"/>
      <c r="B1989"/>
      <c r="C1989"/>
      <c r="D1989" s="150"/>
      <c r="E1989" s="16"/>
      <c r="F1989" s="17"/>
    </row>
    <row r="1990" spans="1:6" x14ac:dyDescent="0.25">
      <c r="A1990" s="142"/>
      <c r="B1990"/>
      <c r="C1990"/>
      <c r="D1990" s="150"/>
      <c r="E1990" s="16"/>
      <c r="F1990" s="17"/>
    </row>
  </sheetData>
  <sheetProtection algorithmName="SHA-512" hashValue="zn9uOhhImL1rdcW+Usqit4ocFUISCjiU/D5MzOPdAluNNqQO29XBCAMjWi6r6M6jdDCYFg9qmj7QRpZMEKIxRw==" saltValue="Hhjn4JS0iVP1aEaMFKJzgg==" spinCount="100000" sheet="1" objects="1" scenarios="1" selectLockedCells="1"/>
  <customSheetViews>
    <customSheetView guid="{5ACD3B2F-E501-4340-B17E-B805D6990674}" scale="40" showPageBreaks="1" printArea="1" view="pageLayout">
      <selection activeCell="B32" sqref="B32"/>
      <pageMargins left="0.7" right="0.7" top="0.75" bottom="0.75" header="0.3" footer="0.3"/>
      <pageSetup paperSize="9" scale="75" orientation="portrait" r:id="rId1"/>
      <headerFooter alignWithMargins="0">
        <oddFooter>&amp;C
&amp;R&amp;"-,Gras"&amp;14&amp;P</oddFooter>
      </headerFooter>
    </customSheetView>
  </customSheetViews>
  <mergeCells count="94">
    <mergeCell ref="B482:E482"/>
    <mergeCell ref="B485:E485"/>
    <mergeCell ref="B509:E509"/>
    <mergeCell ref="B506:E506"/>
    <mergeCell ref="B456:E456"/>
    <mergeCell ref="B455:E455"/>
    <mergeCell ref="B70:E70"/>
    <mergeCell ref="B379:E379"/>
    <mergeCell ref="B304:E304"/>
    <mergeCell ref="B311:E311"/>
    <mergeCell ref="B314:E314"/>
    <mergeCell ref="B329:E329"/>
    <mergeCell ref="B315:E315"/>
    <mergeCell ref="B316:E316"/>
    <mergeCell ref="B353:E353"/>
    <mergeCell ref="B362:E362"/>
    <mergeCell ref="B347:E347"/>
    <mergeCell ref="B331:E331"/>
    <mergeCell ref="B330:E330"/>
    <mergeCell ref="A307:E307"/>
    <mergeCell ref="B374:E374"/>
    <mergeCell ref="A400:E400"/>
    <mergeCell ref="H1:W1"/>
    <mergeCell ref="A128:E128"/>
    <mergeCell ref="A2:F2"/>
    <mergeCell ref="A3:E3"/>
    <mergeCell ref="A127:F127"/>
    <mergeCell ref="B380:E380"/>
    <mergeCell ref="B355:E355"/>
    <mergeCell ref="B69:E69"/>
    <mergeCell ref="B68:E68"/>
    <mergeCell ref="B147:E147"/>
    <mergeCell ref="B112:E112"/>
    <mergeCell ref="A154:E154"/>
    <mergeCell ref="B84:E84"/>
    <mergeCell ref="B89:E89"/>
    <mergeCell ref="B90:E90"/>
    <mergeCell ref="C557:D557"/>
    <mergeCell ref="B348:E348"/>
    <mergeCell ref="B367:E367"/>
    <mergeCell ref="B471:E471"/>
    <mergeCell ref="B500:E500"/>
    <mergeCell ref="B501:E501"/>
    <mergeCell ref="A467:E467"/>
    <mergeCell ref="A523:E523"/>
    <mergeCell ref="A542:E542"/>
    <mergeCell ref="A516:E516"/>
    <mergeCell ref="B520:E520"/>
    <mergeCell ref="B434:E434"/>
    <mergeCell ref="B397:E397"/>
    <mergeCell ref="B402:E402"/>
    <mergeCell ref="B354:E354"/>
    <mergeCell ref="B403:E403"/>
    <mergeCell ref="B107:E107"/>
    <mergeCell ref="B116:E116"/>
    <mergeCell ref="B97:E97"/>
    <mergeCell ref="B115:E115"/>
    <mergeCell ref="B179:E179"/>
    <mergeCell ref="B104:E104"/>
    <mergeCell ref="B224:E224"/>
    <mergeCell ref="B228:E228"/>
    <mergeCell ref="B271:E271"/>
    <mergeCell ref="B275:E275"/>
    <mergeCell ref="B195:E195"/>
    <mergeCell ref="B212:E212"/>
    <mergeCell ref="A5:E5"/>
    <mergeCell ref="B39:E39"/>
    <mergeCell ref="A42:E42"/>
    <mergeCell ref="B44:E44"/>
    <mergeCell ref="B49:E49"/>
    <mergeCell ref="B28:E28"/>
    <mergeCell ref="B19:E19"/>
    <mergeCell ref="B50:E50"/>
    <mergeCell ref="B58:E58"/>
    <mergeCell ref="B51:E51"/>
    <mergeCell ref="B61:E61"/>
    <mergeCell ref="A82:E82"/>
    <mergeCell ref="B79:E79"/>
    <mergeCell ref="A531:E531"/>
    <mergeCell ref="B334:E334"/>
    <mergeCell ref="B130:E130"/>
    <mergeCell ref="B125:E125"/>
    <mergeCell ref="B137:E137"/>
    <mergeCell ref="B144:E144"/>
    <mergeCell ref="B293:E293"/>
    <mergeCell ref="B163:E163"/>
    <mergeCell ref="A193:E193"/>
    <mergeCell ref="B225:E225"/>
    <mergeCell ref="B272:E272"/>
    <mergeCell ref="B158:E158"/>
    <mergeCell ref="B174:E174"/>
    <mergeCell ref="B182:E182"/>
    <mergeCell ref="B186:E186"/>
    <mergeCell ref="B286:E286"/>
  </mergeCells>
  <conditionalFormatting sqref="A341 D341:E341 A337 A339 D337:E337 D339:E339 D525:E525 A525 D312:E312 A312 A355 D77:E77 A77 D184:E185 D345:E345 A345 D343:E343 A343 D354:E355 D365:E365 A365 G365 D374:E374 D510:E510 A510 A183 D367:E367">
    <cfRule type="containsBlanks" dxfId="429" priority="3516">
      <formula>LEN(TRIM(A77))=0</formula>
    </cfRule>
  </conditionalFormatting>
  <conditionalFormatting sqref="E553">
    <cfRule type="containsBlanks" dxfId="428" priority="1540">
      <formula>LEN(TRIM(E553))=0</formula>
    </cfRule>
  </conditionalFormatting>
  <conditionalFormatting sqref="G365">
    <cfRule type="containsBlanks" dxfId="427" priority="964">
      <formula>LEN(TRIM(G365))=0</formula>
    </cfRule>
  </conditionalFormatting>
  <conditionalFormatting sqref="G337">
    <cfRule type="containsBlanks" dxfId="426" priority="958">
      <formula>LEN(TRIM(G337))=0</formula>
    </cfRule>
  </conditionalFormatting>
  <conditionalFormatting sqref="G339">
    <cfRule type="containsBlanks" dxfId="425" priority="957">
      <formula>LEN(TRIM(G339))=0</formula>
    </cfRule>
  </conditionalFormatting>
  <conditionalFormatting sqref="G341">
    <cfRule type="containsBlanks" dxfId="424" priority="956">
      <formula>LEN(TRIM(G341))=0</formula>
    </cfRule>
  </conditionalFormatting>
  <conditionalFormatting sqref="G312">
    <cfRule type="containsBlanks" dxfId="423" priority="1008">
      <formula>LEN(TRIM(G312))=0</formula>
    </cfRule>
  </conditionalFormatting>
  <conditionalFormatting sqref="G343">
    <cfRule type="containsBlanks" dxfId="422" priority="953">
      <formula>LEN(TRIM(G343))=0</formula>
    </cfRule>
  </conditionalFormatting>
  <conditionalFormatting sqref="G345">
    <cfRule type="containsBlanks" dxfId="421" priority="951">
      <formula>LEN(TRIM(G345))=0</formula>
    </cfRule>
  </conditionalFormatting>
  <conditionalFormatting sqref="G355">
    <cfRule type="containsBlanks" dxfId="420" priority="931">
      <formula>LEN(TRIM(G355))=0</formula>
    </cfRule>
  </conditionalFormatting>
  <conditionalFormatting sqref="G525">
    <cfRule type="containsBlanks" dxfId="419" priority="898">
      <formula>LEN(TRIM(G525))=0</formula>
    </cfRule>
  </conditionalFormatting>
  <conditionalFormatting sqref="G510">
    <cfRule type="containsBlanks" dxfId="418" priority="902">
      <formula>LEN(TRIM(G510))=0</formula>
    </cfRule>
  </conditionalFormatting>
  <conditionalFormatting sqref="G518">
    <cfRule type="containsBlanks" dxfId="417" priority="829">
      <formula>LEN(TRIM(G518))=0</formula>
    </cfRule>
  </conditionalFormatting>
  <conditionalFormatting sqref="A543:A545">
    <cfRule type="containsBlanks" dxfId="416" priority="892">
      <formula>LEN(TRIM(A543))=0</formula>
    </cfRule>
  </conditionalFormatting>
  <conditionalFormatting sqref="G543:G545">
    <cfRule type="containsBlanks" dxfId="415" priority="891">
      <formula>LEN(TRIM(G543))=0</formula>
    </cfRule>
  </conditionalFormatting>
  <conditionalFormatting sqref="D543:E543">
    <cfRule type="containsBlanks" dxfId="414" priority="890">
      <formula>LEN(TRIM(D543))=0</formula>
    </cfRule>
  </conditionalFormatting>
  <conditionalFormatting sqref="D545:E545">
    <cfRule type="containsBlanks" dxfId="413" priority="889">
      <formula>LEN(TRIM(D545))=0</formula>
    </cfRule>
  </conditionalFormatting>
  <conditionalFormatting sqref="D544:E544">
    <cfRule type="containsBlanks" dxfId="412" priority="888">
      <formula>LEN(TRIM(D544))=0</formula>
    </cfRule>
  </conditionalFormatting>
  <conditionalFormatting sqref="D518:E518">
    <cfRule type="containsBlanks" dxfId="411" priority="841">
      <formula>LEN(TRIM(D518))=0</formula>
    </cfRule>
  </conditionalFormatting>
  <conditionalFormatting sqref="D161:E161 A161 A164 D156:E156 A156">
    <cfRule type="containsBlanks" dxfId="410" priority="734">
      <formula>LEN(TRIM(A156))=0</formula>
    </cfRule>
  </conditionalFormatting>
  <conditionalFormatting sqref="D164:E164">
    <cfRule type="containsBlanks" dxfId="409" priority="733">
      <formula>LEN(TRIM(D164))=0</formula>
    </cfRule>
  </conditionalFormatting>
  <conditionalFormatting sqref="G156">
    <cfRule type="containsBlanks" dxfId="408" priority="729">
      <formula>LEN(TRIM(G156))=0</formula>
    </cfRule>
  </conditionalFormatting>
  <conditionalFormatting sqref="G164">
    <cfRule type="containsBlanks" dxfId="407" priority="727">
      <formula>LEN(TRIM(G164))=0</formula>
    </cfRule>
  </conditionalFormatting>
  <conditionalFormatting sqref="G161">
    <cfRule type="containsBlanks" dxfId="406" priority="728">
      <formula>LEN(TRIM(G161))=0</formula>
    </cfRule>
  </conditionalFormatting>
  <conditionalFormatting sqref="G284">
    <cfRule type="containsBlanks" dxfId="405" priority="669">
      <formula>LEN(TRIM(G284))=0</formula>
    </cfRule>
  </conditionalFormatting>
  <conditionalFormatting sqref="G29">
    <cfRule type="containsBlanks" dxfId="404" priority="655">
      <formula>LEN(TRIM(G29))=0</formula>
    </cfRule>
  </conditionalFormatting>
  <conditionalFormatting sqref="D29:E29 D33:E33 A29 A33">
    <cfRule type="containsBlanks" dxfId="403" priority="656">
      <formula>LEN(TRIM(A29))=0</formula>
    </cfRule>
  </conditionalFormatting>
  <conditionalFormatting sqref="G273">
    <cfRule type="containsBlanks" dxfId="402" priority="670">
      <formula>LEN(TRIM(G273))=0</formula>
    </cfRule>
  </conditionalFormatting>
  <conditionalFormatting sqref="G7">
    <cfRule type="containsBlanks" dxfId="401" priority="644">
      <formula>LEN(TRIM(G7))=0</formula>
    </cfRule>
  </conditionalFormatting>
  <conditionalFormatting sqref="G184">
    <cfRule type="containsBlanks" dxfId="400" priority="716">
      <formula>LEN(TRIM(G184))=0</formula>
    </cfRule>
  </conditionalFormatting>
  <conditionalFormatting sqref="G185">
    <cfRule type="containsBlanks" dxfId="399" priority="714">
      <formula>LEN(TRIM(G185))=0</formula>
    </cfRule>
  </conditionalFormatting>
  <conditionalFormatting sqref="G210">
    <cfRule type="containsBlanks" dxfId="398" priority="701">
      <formula>LEN(TRIM(G210))=0</formula>
    </cfRule>
  </conditionalFormatting>
  <conditionalFormatting sqref="D202:E202 D284:E284 D217:E217 D210:E210 A202 A210 A217 A284 D273:E273 A273">
    <cfRule type="containsBlanks" dxfId="397" priority="707">
      <formula>LEN(TRIM(A202))=0</formula>
    </cfRule>
  </conditionalFormatting>
  <conditionalFormatting sqref="G202">
    <cfRule type="containsBlanks" dxfId="396" priority="704">
      <formula>LEN(TRIM(G202))=0</formula>
    </cfRule>
  </conditionalFormatting>
  <conditionalFormatting sqref="G217">
    <cfRule type="containsBlanks" dxfId="395" priority="699">
      <formula>LEN(TRIM(G217))=0</formula>
    </cfRule>
  </conditionalFormatting>
  <conditionalFormatting sqref="G9">
    <cfRule type="containsBlanks" dxfId="394" priority="642">
      <formula>LEN(TRIM(G9))=0</formula>
    </cfRule>
  </conditionalFormatting>
  <conditionalFormatting sqref="G33">
    <cfRule type="containsBlanks" dxfId="393" priority="648">
      <formula>LEN(TRIM(G33))=0</formula>
    </cfRule>
  </conditionalFormatting>
  <conditionalFormatting sqref="D7:E7 A7">
    <cfRule type="containsBlanks" dxfId="392" priority="645">
      <formula>LEN(TRIM(A7))=0</formula>
    </cfRule>
  </conditionalFormatting>
  <conditionalFormatting sqref="D9:E9 A9">
    <cfRule type="containsBlanks" dxfId="391" priority="643">
      <formula>LEN(TRIM(A9))=0</formula>
    </cfRule>
  </conditionalFormatting>
  <conditionalFormatting sqref="D24:E24 A24">
    <cfRule type="containsBlanks" dxfId="390" priority="641">
      <formula>LEN(TRIM(A24))=0</formula>
    </cfRule>
  </conditionalFormatting>
  <conditionalFormatting sqref="D11:E11 A11">
    <cfRule type="containsBlanks" dxfId="389" priority="639">
      <formula>LEN(TRIM(A11))=0</formula>
    </cfRule>
  </conditionalFormatting>
  <conditionalFormatting sqref="G11">
    <cfRule type="containsBlanks" dxfId="388" priority="638">
      <formula>LEN(TRIM(G11))=0</formula>
    </cfRule>
  </conditionalFormatting>
  <conditionalFormatting sqref="G24">
    <cfRule type="containsBlanks" dxfId="387" priority="640">
      <formula>LEN(TRIM(G24))=0</formula>
    </cfRule>
  </conditionalFormatting>
  <conditionalFormatting sqref="G47">
    <cfRule type="containsBlanks" dxfId="386" priority="595">
      <formula>LEN(TRIM(G47))=0</formula>
    </cfRule>
  </conditionalFormatting>
  <conditionalFormatting sqref="G15">
    <cfRule type="containsBlanks" dxfId="385" priority="636">
      <formula>LEN(TRIM(G15))=0</formula>
    </cfRule>
  </conditionalFormatting>
  <conditionalFormatting sqref="D15:E15 A15">
    <cfRule type="containsBlanks" dxfId="384" priority="637">
      <formula>LEN(TRIM(A15))=0</formula>
    </cfRule>
  </conditionalFormatting>
  <conditionalFormatting sqref="D13:E13 A13">
    <cfRule type="containsBlanks" dxfId="383" priority="635">
      <formula>LEN(TRIM(A13))=0</formula>
    </cfRule>
  </conditionalFormatting>
  <conditionalFormatting sqref="G13">
    <cfRule type="containsBlanks" dxfId="382" priority="634">
      <formula>LEN(TRIM(G13))=0</formula>
    </cfRule>
  </conditionalFormatting>
  <conditionalFormatting sqref="D17:E17 A17">
    <cfRule type="containsBlanks" dxfId="381" priority="633">
      <formula>LEN(TRIM(A17))=0</formula>
    </cfRule>
  </conditionalFormatting>
  <conditionalFormatting sqref="G17">
    <cfRule type="containsBlanks" dxfId="380" priority="632">
      <formula>LEN(TRIM(G17))=0</formula>
    </cfRule>
  </conditionalFormatting>
  <conditionalFormatting sqref="D22:E22 A22">
    <cfRule type="containsBlanks" dxfId="379" priority="631">
      <formula>LEN(TRIM(A22))=0</formula>
    </cfRule>
  </conditionalFormatting>
  <conditionalFormatting sqref="G22">
    <cfRule type="containsBlanks" dxfId="378" priority="630">
      <formula>LEN(TRIM(G22))=0</formula>
    </cfRule>
  </conditionalFormatting>
  <conditionalFormatting sqref="G26">
    <cfRule type="containsBlanks" dxfId="377" priority="628">
      <formula>LEN(TRIM(G26))=0</formula>
    </cfRule>
  </conditionalFormatting>
  <conditionalFormatting sqref="D26:E26 A26">
    <cfRule type="containsBlanks" dxfId="376" priority="629">
      <formula>LEN(TRIM(A26))=0</formula>
    </cfRule>
  </conditionalFormatting>
  <conditionalFormatting sqref="G20">
    <cfRule type="containsBlanks" dxfId="375" priority="626">
      <formula>LEN(TRIM(G20))=0</formula>
    </cfRule>
  </conditionalFormatting>
  <conditionalFormatting sqref="G31">
    <cfRule type="containsBlanks" dxfId="374" priority="624">
      <formula>LEN(TRIM(G31))=0</formula>
    </cfRule>
  </conditionalFormatting>
  <conditionalFormatting sqref="D20:E20 A20">
    <cfRule type="containsBlanks" dxfId="373" priority="627">
      <formula>LEN(TRIM(A20))=0</formula>
    </cfRule>
  </conditionalFormatting>
  <conditionalFormatting sqref="D31:E31 A31">
    <cfRule type="containsBlanks" dxfId="372" priority="625">
      <formula>LEN(TRIM(A31))=0</formula>
    </cfRule>
  </conditionalFormatting>
  <conditionalFormatting sqref="D45:E45">
    <cfRule type="containsBlanks" dxfId="371" priority="622">
      <formula>LEN(TRIM(D45))=0</formula>
    </cfRule>
  </conditionalFormatting>
  <conditionalFormatting sqref="D59:E59 D56:E56 D73:E73 D75:E75 A45 A47 A56 A59 A73 A75">
    <cfRule type="containsBlanks" dxfId="370" priority="623">
      <formula>LEN(TRIM(A45))=0</formula>
    </cfRule>
  </conditionalFormatting>
  <conditionalFormatting sqref="D47:E47">
    <cfRule type="containsBlanks" dxfId="369" priority="621">
      <formula>LEN(TRIM(D47))=0</formula>
    </cfRule>
  </conditionalFormatting>
  <conditionalFormatting sqref="G56">
    <cfRule type="containsBlanks" dxfId="368" priority="587">
      <formula>LEN(TRIM(G56))=0</formula>
    </cfRule>
  </conditionalFormatting>
  <conditionalFormatting sqref="G59">
    <cfRule type="containsBlanks" dxfId="367" priority="586">
      <formula>LEN(TRIM(G59))=0</formula>
    </cfRule>
  </conditionalFormatting>
  <conditionalFormatting sqref="G45">
    <cfRule type="containsBlanks" dxfId="366" priority="596">
      <formula>LEN(TRIM(G45))=0</formula>
    </cfRule>
  </conditionalFormatting>
  <conditionalFormatting sqref="G73">
    <cfRule type="containsBlanks" dxfId="365" priority="582">
      <formula>LEN(TRIM(G73))=0</formula>
    </cfRule>
  </conditionalFormatting>
  <conditionalFormatting sqref="G75">
    <cfRule type="containsBlanks" dxfId="364" priority="580">
      <formula>LEN(TRIM(G75))=0</formula>
    </cfRule>
  </conditionalFormatting>
  <conditionalFormatting sqref="G77">
    <cfRule type="containsBlanks" dxfId="363" priority="578">
      <formula>LEN(TRIM(G77))=0</formula>
    </cfRule>
  </conditionalFormatting>
  <conditionalFormatting sqref="G37">
    <cfRule type="containsBlanks" dxfId="362" priority="533">
      <formula>LEN(TRIM(G37))=0</formula>
    </cfRule>
  </conditionalFormatting>
  <conditionalFormatting sqref="D85:E85">
    <cfRule type="containsBlanks" dxfId="361" priority="452">
      <formula>LEN(TRIM(D85))=0</formula>
    </cfRule>
  </conditionalFormatting>
  <conditionalFormatting sqref="A85 A87">
    <cfRule type="containsBlanks" dxfId="360" priority="453">
      <formula>LEN(TRIM(A85))=0</formula>
    </cfRule>
  </conditionalFormatting>
  <conditionalFormatting sqref="D54:E54 A54">
    <cfRule type="containsBlanks" dxfId="359" priority="551">
      <formula>LEN(TRIM(A54))=0</formula>
    </cfRule>
  </conditionalFormatting>
  <conditionalFormatting sqref="G54">
    <cfRule type="containsBlanks" dxfId="358" priority="550">
      <formula>LEN(TRIM(G54))=0</formula>
    </cfRule>
  </conditionalFormatting>
  <conditionalFormatting sqref="D52:E52 A52">
    <cfRule type="containsBlanks" dxfId="357" priority="549">
      <formula>LEN(TRIM(A52))=0</formula>
    </cfRule>
  </conditionalFormatting>
  <conditionalFormatting sqref="G52">
    <cfRule type="containsBlanks" dxfId="356" priority="548">
      <formula>LEN(TRIM(G52))=0</formula>
    </cfRule>
  </conditionalFormatting>
  <conditionalFormatting sqref="G62">
    <cfRule type="containsBlanks" dxfId="355" priority="543">
      <formula>LEN(TRIM(G62))=0</formula>
    </cfRule>
  </conditionalFormatting>
  <conditionalFormatting sqref="D62:E62 A62">
    <cfRule type="containsBlanks" dxfId="354" priority="544">
      <formula>LEN(TRIM(A62))=0</formula>
    </cfRule>
  </conditionalFormatting>
  <conditionalFormatting sqref="D64:E64 A64">
    <cfRule type="containsBlanks" dxfId="353" priority="540">
      <formula>LEN(TRIM(A64))=0</formula>
    </cfRule>
  </conditionalFormatting>
  <conditionalFormatting sqref="G64">
    <cfRule type="containsBlanks" dxfId="352" priority="539">
      <formula>LEN(TRIM(G64))=0</formula>
    </cfRule>
  </conditionalFormatting>
  <conditionalFormatting sqref="A35 D35:E35">
    <cfRule type="containsBlanks" dxfId="351" priority="536">
      <formula>LEN(TRIM(A35))=0</formula>
    </cfRule>
  </conditionalFormatting>
  <conditionalFormatting sqref="G35">
    <cfRule type="containsBlanks" dxfId="350" priority="535">
      <formula>LEN(TRIM(G35))=0</formula>
    </cfRule>
  </conditionalFormatting>
  <conditionalFormatting sqref="D71:E71 A71">
    <cfRule type="containsBlanks" dxfId="349" priority="538">
      <formula>LEN(TRIM(A71))=0</formula>
    </cfRule>
  </conditionalFormatting>
  <conditionalFormatting sqref="G71">
    <cfRule type="containsBlanks" dxfId="348" priority="537">
      <formula>LEN(TRIM(G71))=0</formula>
    </cfRule>
  </conditionalFormatting>
  <conditionalFormatting sqref="D37:E37 A37">
    <cfRule type="containsBlanks" dxfId="347" priority="534">
      <formula>LEN(TRIM(A37))=0</formula>
    </cfRule>
  </conditionalFormatting>
  <conditionalFormatting sqref="G66">
    <cfRule type="containsBlanks" dxfId="346" priority="529">
      <formula>LEN(TRIM(G66))=0</formula>
    </cfRule>
  </conditionalFormatting>
  <conditionalFormatting sqref="D105:E105 A105">
    <cfRule type="containsBlanks" dxfId="345" priority="523">
      <formula>LEN(TRIM(A105))=0</formula>
    </cfRule>
  </conditionalFormatting>
  <conditionalFormatting sqref="D66:E66 A66">
    <cfRule type="containsBlanks" dxfId="344" priority="530">
      <formula>LEN(TRIM(A66))=0</formula>
    </cfRule>
  </conditionalFormatting>
  <conditionalFormatting sqref="G87">
    <cfRule type="containsBlanks" dxfId="343" priority="449">
      <formula>LEN(TRIM(G87))=0</formula>
    </cfRule>
  </conditionalFormatting>
  <conditionalFormatting sqref="G85">
    <cfRule type="containsBlanks" dxfId="342" priority="450">
      <formula>LEN(TRIM(G85))=0</formula>
    </cfRule>
  </conditionalFormatting>
  <conditionalFormatting sqref="G105">
    <cfRule type="containsBlanks" dxfId="341" priority="493">
      <formula>LEN(TRIM(G105))=0</formula>
    </cfRule>
  </conditionalFormatting>
  <conditionalFormatting sqref="D87:E87">
    <cfRule type="containsBlanks" dxfId="340" priority="451">
      <formula>LEN(TRIM(D87))=0</formula>
    </cfRule>
  </conditionalFormatting>
  <conditionalFormatting sqref="D98:E98 A98">
    <cfRule type="containsBlanks" dxfId="339" priority="446">
      <formula>LEN(TRIM(A98))=0</formula>
    </cfRule>
  </conditionalFormatting>
  <conditionalFormatting sqref="G98">
    <cfRule type="containsBlanks" dxfId="338" priority="445">
      <formula>LEN(TRIM(G98))=0</formula>
    </cfRule>
  </conditionalFormatting>
  <conditionalFormatting sqref="D100:E100 A100">
    <cfRule type="containsBlanks" dxfId="337" priority="444">
      <formula>LEN(TRIM(A100))=0</formula>
    </cfRule>
  </conditionalFormatting>
  <conditionalFormatting sqref="G100">
    <cfRule type="containsBlanks" dxfId="336" priority="443">
      <formula>LEN(TRIM(G100))=0</formula>
    </cfRule>
  </conditionalFormatting>
  <conditionalFormatting sqref="G91">
    <cfRule type="containsBlanks" dxfId="335" priority="441">
      <formula>LEN(TRIM(G91))=0</formula>
    </cfRule>
  </conditionalFormatting>
  <conditionalFormatting sqref="D91:E91 A91">
    <cfRule type="containsBlanks" dxfId="334" priority="442">
      <formula>LEN(TRIM(A91))=0</formula>
    </cfRule>
  </conditionalFormatting>
  <conditionalFormatting sqref="D93:E93 A93">
    <cfRule type="containsBlanks" dxfId="333" priority="440">
      <formula>LEN(TRIM(A93))=0</formula>
    </cfRule>
  </conditionalFormatting>
  <conditionalFormatting sqref="G93">
    <cfRule type="containsBlanks" dxfId="332" priority="439">
      <formula>LEN(TRIM(G93))=0</formula>
    </cfRule>
  </conditionalFormatting>
  <conditionalFormatting sqref="D95:E95 A95">
    <cfRule type="containsBlanks" dxfId="331" priority="438">
      <formula>LEN(TRIM(A95))=0</formula>
    </cfRule>
  </conditionalFormatting>
  <conditionalFormatting sqref="G95">
    <cfRule type="containsBlanks" dxfId="330" priority="437">
      <formula>LEN(TRIM(G95))=0</formula>
    </cfRule>
  </conditionalFormatting>
  <conditionalFormatting sqref="D102:E102 A102">
    <cfRule type="containsBlanks" dxfId="329" priority="436">
      <formula>LEN(TRIM(A102))=0</formula>
    </cfRule>
  </conditionalFormatting>
  <conditionalFormatting sqref="G102">
    <cfRule type="containsBlanks" dxfId="328" priority="435">
      <formula>LEN(TRIM(G102))=0</formula>
    </cfRule>
  </conditionalFormatting>
  <conditionalFormatting sqref="D108:E108 A108">
    <cfRule type="containsBlanks" dxfId="327" priority="434">
      <formula>LEN(TRIM(A108))=0</formula>
    </cfRule>
  </conditionalFormatting>
  <conditionalFormatting sqref="G108">
    <cfRule type="containsBlanks" dxfId="326" priority="433">
      <formula>LEN(TRIM(G108))=0</formula>
    </cfRule>
  </conditionalFormatting>
  <conditionalFormatting sqref="D113:E113 A113">
    <cfRule type="containsBlanks" dxfId="325" priority="432">
      <formula>LEN(TRIM(A113))=0</formula>
    </cfRule>
  </conditionalFormatting>
  <conditionalFormatting sqref="G113">
    <cfRule type="containsBlanks" dxfId="324" priority="431">
      <formula>LEN(TRIM(G113))=0</formula>
    </cfRule>
  </conditionalFormatting>
  <conditionalFormatting sqref="D123:E123 A123">
    <cfRule type="containsBlanks" dxfId="323" priority="430">
      <formula>LEN(TRIM(A123))=0</formula>
    </cfRule>
  </conditionalFormatting>
  <conditionalFormatting sqref="D119:E119 D121:E121 A119 A121">
    <cfRule type="containsBlanks" dxfId="322" priority="429">
      <formula>LEN(TRIM(A119))=0</formula>
    </cfRule>
  </conditionalFormatting>
  <conditionalFormatting sqref="G119">
    <cfRule type="containsBlanks" dxfId="321" priority="428">
      <formula>LEN(TRIM(G119))=0</formula>
    </cfRule>
  </conditionalFormatting>
  <conditionalFormatting sqref="G121">
    <cfRule type="containsBlanks" dxfId="320" priority="427">
      <formula>LEN(TRIM(G121))=0</formula>
    </cfRule>
  </conditionalFormatting>
  <conditionalFormatting sqref="G123">
    <cfRule type="containsBlanks" dxfId="319" priority="426">
      <formula>LEN(TRIM(G123))=0</formula>
    </cfRule>
  </conditionalFormatting>
  <conditionalFormatting sqref="D117:E117 A117">
    <cfRule type="containsBlanks" dxfId="318" priority="425">
      <formula>LEN(TRIM(A117))=0</formula>
    </cfRule>
  </conditionalFormatting>
  <conditionalFormatting sqref="G117">
    <cfRule type="containsBlanks" dxfId="317" priority="424">
      <formula>LEN(TRIM(G117))=0</formula>
    </cfRule>
  </conditionalFormatting>
  <conditionalFormatting sqref="D138:E138 A138">
    <cfRule type="containsBlanks" dxfId="316" priority="423">
      <formula>LEN(TRIM(A138))=0</formula>
    </cfRule>
  </conditionalFormatting>
  <conditionalFormatting sqref="G138">
    <cfRule type="containsBlanks" dxfId="315" priority="422">
      <formula>LEN(TRIM(G138))=0</formula>
    </cfRule>
  </conditionalFormatting>
  <conditionalFormatting sqref="D140:E140 A140">
    <cfRule type="containsBlanks" dxfId="314" priority="421">
      <formula>LEN(TRIM(A140))=0</formula>
    </cfRule>
  </conditionalFormatting>
  <conditionalFormatting sqref="G140">
    <cfRule type="containsBlanks" dxfId="313" priority="420">
      <formula>LEN(TRIM(G140))=0</formula>
    </cfRule>
  </conditionalFormatting>
  <conditionalFormatting sqref="D131:E131 A131">
    <cfRule type="containsBlanks" dxfId="312" priority="419">
      <formula>LEN(TRIM(A131))=0</formula>
    </cfRule>
  </conditionalFormatting>
  <conditionalFormatting sqref="G131">
    <cfRule type="containsBlanks" dxfId="311" priority="418">
      <formula>LEN(TRIM(G131))=0</formula>
    </cfRule>
  </conditionalFormatting>
  <conditionalFormatting sqref="D135:E135 A135">
    <cfRule type="containsBlanks" dxfId="310" priority="415">
      <formula>LEN(TRIM(A135))=0</formula>
    </cfRule>
  </conditionalFormatting>
  <conditionalFormatting sqref="G135">
    <cfRule type="containsBlanks" dxfId="309" priority="414">
      <formula>LEN(TRIM(G135))=0</formula>
    </cfRule>
  </conditionalFormatting>
  <conditionalFormatting sqref="D133:E133 A133">
    <cfRule type="containsBlanks" dxfId="308" priority="417">
      <formula>LEN(TRIM(A133))=0</formula>
    </cfRule>
  </conditionalFormatting>
  <conditionalFormatting sqref="G133">
    <cfRule type="containsBlanks" dxfId="307" priority="416">
      <formula>LEN(TRIM(G133))=0</formula>
    </cfRule>
  </conditionalFormatting>
  <conditionalFormatting sqref="D142:E142 A142">
    <cfRule type="containsBlanks" dxfId="306" priority="401">
      <formula>LEN(TRIM(A142))=0</formula>
    </cfRule>
  </conditionalFormatting>
  <conditionalFormatting sqref="G142">
    <cfRule type="containsBlanks" dxfId="305" priority="400">
      <formula>LEN(TRIM(G142))=0</formula>
    </cfRule>
  </conditionalFormatting>
  <conditionalFormatting sqref="D145:E145 A145">
    <cfRule type="containsBlanks" dxfId="304" priority="399">
      <formula>LEN(TRIM(A145))=0</formula>
    </cfRule>
  </conditionalFormatting>
  <conditionalFormatting sqref="D148:E148 A148">
    <cfRule type="containsBlanks" dxfId="303" priority="393">
      <formula>LEN(TRIM(A148))=0</formula>
    </cfRule>
  </conditionalFormatting>
  <conditionalFormatting sqref="G145">
    <cfRule type="containsBlanks" dxfId="302" priority="398">
      <formula>LEN(TRIM(G145))=0</formula>
    </cfRule>
  </conditionalFormatting>
  <conditionalFormatting sqref="D150:E150 A150">
    <cfRule type="containsBlanks" dxfId="301" priority="395">
      <formula>LEN(TRIM(A150))=0</formula>
    </cfRule>
  </conditionalFormatting>
  <conditionalFormatting sqref="G150">
    <cfRule type="containsBlanks" dxfId="300" priority="394">
      <formula>LEN(TRIM(G150))=0</formula>
    </cfRule>
  </conditionalFormatting>
  <conditionalFormatting sqref="G148">
    <cfRule type="containsBlanks" dxfId="299" priority="392">
      <formula>LEN(TRIM(G148))=0</formula>
    </cfRule>
  </conditionalFormatting>
  <conditionalFormatting sqref="D110:E110 A110">
    <cfRule type="containsBlanks" dxfId="298" priority="387">
      <formula>LEN(TRIM(A110))=0</formula>
    </cfRule>
  </conditionalFormatting>
  <conditionalFormatting sqref="G110">
    <cfRule type="containsBlanks" dxfId="297" priority="386">
      <formula>LEN(TRIM(G110))=0</formula>
    </cfRule>
  </conditionalFormatting>
  <conditionalFormatting sqref="A168">
    <cfRule type="containsBlanks" dxfId="296" priority="385">
      <formula>LEN(TRIM(A168))=0</formula>
    </cfRule>
  </conditionalFormatting>
  <conditionalFormatting sqref="D168:E168">
    <cfRule type="containsBlanks" dxfId="295" priority="382">
      <formula>LEN(TRIM(D168))=0</formula>
    </cfRule>
  </conditionalFormatting>
  <conditionalFormatting sqref="G168">
    <cfRule type="containsBlanks" dxfId="294" priority="381">
      <formula>LEN(TRIM(G168))=0</formula>
    </cfRule>
  </conditionalFormatting>
  <conditionalFormatting sqref="G170">
    <cfRule type="containsBlanks" dxfId="293" priority="379">
      <formula>LEN(TRIM(G170))=0</formula>
    </cfRule>
  </conditionalFormatting>
  <conditionalFormatting sqref="D170:E170 A170">
    <cfRule type="containsBlanks" dxfId="292" priority="380">
      <formula>LEN(TRIM(A170))=0</formula>
    </cfRule>
  </conditionalFormatting>
  <conditionalFormatting sqref="A166">
    <cfRule type="containsBlanks" dxfId="291" priority="378">
      <formula>LEN(TRIM(A166))=0</formula>
    </cfRule>
  </conditionalFormatting>
  <conditionalFormatting sqref="D166:E166">
    <cfRule type="containsBlanks" dxfId="290" priority="377">
      <formula>LEN(TRIM(D166))=0</formula>
    </cfRule>
  </conditionalFormatting>
  <conditionalFormatting sqref="G166">
    <cfRule type="containsBlanks" dxfId="289" priority="376">
      <formula>LEN(TRIM(G166))=0</formula>
    </cfRule>
  </conditionalFormatting>
  <conditionalFormatting sqref="A175">
    <cfRule type="containsBlanks" dxfId="288" priority="375">
      <formula>LEN(TRIM(A175))=0</formula>
    </cfRule>
  </conditionalFormatting>
  <conditionalFormatting sqref="D175:E175">
    <cfRule type="containsBlanks" dxfId="287" priority="374">
      <formula>LEN(TRIM(D175))=0</formula>
    </cfRule>
  </conditionalFormatting>
  <conditionalFormatting sqref="G175">
    <cfRule type="containsBlanks" dxfId="286" priority="373">
      <formula>LEN(TRIM(G175))=0</formula>
    </cfRule>
  </conditionalFormatting>
  <conditionalFormatting sqref="A172">
    <cfRule type="containsBlanks" dxfId="285" priority="372">
      <formula>LEN(TRIM(A172))=0</formula>
    </cfRule>
  </conditionalFormatting>
  <conditionalFormatting sqref="D172:E172">
    <cfRule type="containsBlanks" dxfId="284" priority="371">
      <formula>LEN(TRIM(D172))=0</formula>
    </cfRule>
  </conditionalFormatting>
  <conditionalFormatting sqref="G172">
    <cfRule type="containsBlanks" dxfId="283" priority="370">
      <formula>LEN(TRIM(G172))=0</formula>
    </cfRule>
  </conditionalFormatting>
  <conditionalFormatting sqref="A177">
    <cfRule type="containsBlanks" dxfId="282" priority="369">
      <formula>LEN(TRIM(A177))=0</formula>
    </cfRule>
  </conditionalFormatting>
  <conditionalFormatting sqref="D177:E177">
    <cfRule type="containsBlanks" dxfId="281" priority="368">
      <formula>LEN(TRIM(D177))=0</formula>
    </cfRule>
  </conditionalFormatting>
  <conditionalFormatting sqref="G177">
    <cfRule type="containsBlanks" dxfId="280" priority="367">
      <formula>LEN(TRIM(G177))=0</formula>
    </cfRule>
  </conditionalFormatting>
  <conditionalFormatting sqref="D180:E180 A180">
    <cfRule type="containsBlanks" dxfId="279" priority="366">
      <formula>LEN(TRIM(A180))=0</formula>
    </cfRule>
  </conditionalFormatting>
  <conditionalFormatting sqref="G180">
    <cfRule type="containsBlanks" dxfId="278" priority="365">
      <formula>LEN(TRIM(G180))=0</formula>
    </cfRule>
  </conditionalFormatting>
  <conditionalFormatting sqref="D188:E188">
    <cfRule type="containsBlanks" dxfId="277" priority="364">
      <formula>LEN(TRIM(D188))=0</formula>
    </cfRule>
  </conditionalFormatting>
  <conditionalFormatting sqref="G188">
    <cfRule type="containsBlanks" dxfId="276" priority="363">
      <formula>LEN(TRIM(G188))=0</formula>
    </cfRule>
  </conditionalFormatting>
  <conditionalFormatting sqref="A187">
    <cfRule type="containsBlanks" dxfId="275" priority="362">
      <formula>LEN(TRIM(A187))=0</formula>
    </cfRule>
  </conditionalFormatting>
  <conditionalFormatting sqref="D189:E189">
    <cfRule type="containsBlanks" dxfId="274" priority="361">
      <formula>LEN(TRIM(D189))=0</formula>
    </cfRule>
  </conditionalFormatting>
  <conditionalFormatting sqref="G189">
    <cfRule type="containsBlanks" dxfId="273" priority="360">
      <formula>LEN(TRIM(G189))=0</formula>
    </cfRule>
  </conditionalFormatting>
  <conditionalFormatting sqref="D190:E190">
    <cfRule type="containsBlanks" dxfId="272" priority="359">
      <formula>LEN(TRIM(D190))=0</formula>
    </cfRule>
  </conditionalFormatting>
  <conditionalFormatting sqref="G190">
    <cfRule type="containsBlanks" dxfId="271" priority="358">
      <formula>LEN(TRIM(G190))=0</formula>
    </cfRule>
  </conditionalFormatting>
  <conditionalFormatting sqref="A159">
    <cfRule type="containsBlanks" dxfId="270" priority="357">
      <formula>LEN(TRIM(A159))=0</formula>
    </cfRule>
  </conditionalFormatting>
  <conditionalFormatting sqref="D159:E159">
    <cfRule type="containsBlanks" dxfId="269" priority="356">
      <formula>LEN(TRIM(D159))=0</formula>
    </cfRule>
  </conditionalFormatting>
  <conditionalFormatting sqref="G159">
    <cfRule type="containsBlanks" dxfId="268" priority="355">
      <formula>LEN(TRIM(G159))=0</formula>
    </cfRule>
  </conditionalFormatting>
  <conditionalFormatting sqref="D196:E196 A196">
    <cfRule type="containsBlanks" dxfId="267" priority="354">
      <formula>LEN(TRIM(A196))=0</formula>
    </cfRule>
  </conditionalFormatting>
  <conditionalFormatting sqref="D198:E198 A198">
    <cfRule type="containsBlanks" dxfId="266" priority="352">
      <formula>LEN(TRIM(A198))=0</formula>
    </cfRule>
  </conditionalFormatting>
  <conditionalFormatting sqref="G196">
    <cfRule type="containsBlanks" dxfId="265" priority="353">
      <formula>LEN(TRIM(G196))=0</formula>
    </cfRule>
  </conditionalFormatting>
  <conditionalFormatting sqref="G198">
    <cfRule type="containsBlanks" dxfId="264" priority="351">
      <formula>LEN(TRIM(G198))=0</formula>
    </cfRule>
  </conditionalFormatting>
  <conditionalFormatting sqref="D200:E200 A200">
    <cfRule type="containsBlanks" dxfId="263" priority="350">
      <formula>LEN(TRIM(A200))=0</formula>
    </cfRule>
  </conditionalFormatting>
  <conditionalFormatting sqref="G200">
    <cfRule type="containsBlanks" dxfId="262" priority="349">
      <formula>LEN(TRIM(G200))=0</formula>
    </cfRule>
  </conditionalFormatting>
  <conditionalFormatting sqref="D206:E206 A206">
    <cfRule type="containsBlanks" dxfId="261" priority="347">
      <formula>LEN(TRIM(A206))=0</formula>
    </cfRule>
  </conditionalFormatting>
  <conditionalFormatting sqref="G206">
    <cfRule type="containsBlanks" dxfId="260" priority="346">
      <formula>LEN(TRIM(G206))=0</formula>
    </cfRule>
  </conditionalFormatting>
  <conditionalFormatting sqref="D204:E204 A204">
    <cfRule type="containsBlanks" dxfId="259" priority="345">
      <formula>LEN(TRIM(A204))=0</formula>
    </cfRule>
  </conditionalFormatting>
  <conditionalFormatting sqref="G204">
    <cfRule type="containsBlanks" dxfId="258" priority="344">
      <formula>LEN(TRIM(G204))=0</formula>
    </cfRule>
  </conditionalFormatting>
  <conditionalFormatting sqref="D208:E208 A208">
    <cfRule type="containsBlanks" dxfId="257" priority="343">
      <formula>LEN(TRIM(A208))=0</formula>
    </cfRule>
  </conditionalFormatting>
  <conditionalFormatting sqref="G208">
    <cfRule type="containsBlanks" dxfId="256" priority="342">
      <formula>LEN(TRIM(G208))=0</formula>
    </cfRule>
  </conditionalFormatting>
  <conditionalFormatting sqref="D213:E213 A213">
    <cfRule type="containsBlanks" dxfId="255" priority="339">
      <formula>LEN(TRIM(A213))=0</formula>
    </cfRule>
  </conditionalFormatting>
  <conditionalFormatting sqref="G213">
    <cfRule type="containsBlanks" dxfId="254" priority="338">
      <formula>LEN(TRIM(G213))=0</formula>
    </cfRule>
  </conditionalFormatting>
  <conditionalFormatting sqref="D219:E219 A219">
    <cfRule type="containsBlanks" dxfId="253" priority="333">
      <formula>LEN(TRIM(A219))=0</formula>
    </cfRule>
  </conditionalFormatting>
  <conditionalFormatting sqref="G219">
    <cfRule type="containsBlanks" dxfId="252" priority="332">
      <formula>LEN(TRIM(G219))=0</formula>
    </cfRule>
  </conditionalFormatting>
  <conditionalFormatting sqref="D215:E215 A215">
    <cfRule type="containsBlanks" dxfId="251" priority="331">
      <formula>LEN(TRIM(A215))=0</formula>
    </cfRule>
  </conditionalFormatting>
  <conditionalFormatting sqref="G215">
    <cfRule type="containsBlanks" dxfId="250" priority="330">
      <formula>LEN(TRIM(G215))=0</formula>
    </cfRule>
  </conditionalFormatting>
  <conditionalFormatting sqref="D233:E233 D237:E237 A233 A237">
    <cfRule type="containsBlanks" dxfId="249" priority="319">
      <formula>LEN(TRIM(A233))=0</formula>
    </cfRule>
  </conditionalFormatting>
  <conditionalFormatting sqref="G237">
    <cfRule type="containsBlanks" dxfId="248" priority="317">
      <formula>LEN(TRIM(G237))=0</formula>
    </cfRule>
  </conditionalFormatting>
  <conditionalFormatting sqref="G233">
    <cfRule type="containsBlanks" dxfId="247" priority="318">
      <formula>LEN(TRIM(G233))=0</formula>
    </cfRule>
  </conditionalFormatting>
  <conditionalFormatting sqref="G231">
    <cfRule type="containsBlanks" dxfId="246" priority="311">
      <formula>LEN(TRIM(G231))=0</formula>
    </cfRule>
  </conditionalFormatting>
  <conditionalFormatting sqref="D231:E231 A231">
    <cfRule type="containsBlanks" dxfId="245" priority="312">
      <formula>LEN(TRIM(A231))=0</formula>
    </cfRule>
  </conditionalFormatting>
  <conditionalFormatting sqref="G241">
    <cfRule type="containsBlanks" dxfId="244" priority="315">
      <formula>LEN(TRIM(G241))=0</formula>
    </cfRule>
  </conditionalFormatting>
  <conditionalFormatting sqref="D241:E241 A241">
    <cfRule type="containsBlanks" dxfId="243" priority="316">
      <formula>LEN(TRIM(A241))=0</formula>
    </cfRule>
  </conditionalFormatting>
  <conditionalFormatting sqref="D229:E229 A229">
    <cfRule type="containsBlanks" dxfId="242" priority="314">
      <formula>LEN(TRIM(A229))=0</formula>
    </cfRule>
  </conditionalFormatting>
  <conditionalFormatting sqref="G229">
    <cfRule type="containsBlanks" dxfId="241" priority="313">
      <formula>LEN(TRIM(G229))=0</formula>
    </cfRule>
  </conditionalFormatting>
  <conditionalFormatting sqref="G239">
    <cfRule type="containsBlanks" dxfId="240" priority="307">
      <formula>LEN(TRIM(G239))=0</formula>
    </cfRule>
  </conditionalFormatting>
  <conditionalFormatting sqref="D239:E239 A239">
    <cfRule type="containsBlanks" dxfId="239" priority="308">
      <formula>LEN(TRIM(A239))=0</formula>
    </cfRule>
  </conditionalFormatting>
  <conditionalFormatting sqref="G245">
    <cfRule type="containsBlanks" dxfId="238" priority="304">
      <formula>LEN(TRIM(G245))=0</formula>
    </cfRule>
  </conditionalFormatting>
  <conditionalFormatting sqref="G243">
    <cfRule type="containsBlanks" dxfId="237" priority="305">
      <formula>LEN(TRIM(G243))=0</formula>
    </cfRule>
  </conditionalFormatting>
  <conditionalFormatting sqref="G235">
    <cfRule type="containsBlanks" dxfId="236" priority="309">
      <formula>LEN(TRIM(G235))=0</formula>
    </cfRule>
  </conditionalFormatting>
  <conditionalFormatting sqref="D235:E235 A235">
    <cfRule type="containsBlanks" dxfId="235" priority="310">
      <formula>LEN(TRIM(A235))=0</formula>
    </cfRule>
  </conditionalFormatting>
  <conditionalFormatting sqref="D251:E251 A251">
    <cfRule type="containsBlanks" dxfId="234" priority="301">
      <formula>LEN(TRIM(A251))=0</formula>
    </cfRule>
  </conditionalFormatting>
  <conditionalFormatting sqref="G251">
    <cfRule type="containsBlanks" dxfId="233" priority="300">
      <formula>LEN(TRIM(G251))=0</formula>
    </cfRule>
  </conditionalFormatting>
  <conditionalFormatting sqref="D243:E243 D245:E245 D249:E249 A243 A245 A249 D247:E247 A247">
    <cfRule type="containsBlanks" dxfId="232" priority="306">
      <formula>LEN(TRIM(A243))=0</formula>
    </cfRule>
  </conditionalFormatting>
  <conditionalFormatting sqref="G249">
    <cfRule type="containsBlanks" dxfId="231" priority="302">
      <formula>LEN(TRIM(G249))=0</formula>
    </cfRule>
  </conditionalFormatting>
  <conditionalFormatting sqref="G247">
    <cfRule type="containsBlanks" dxfId="230" priority="303">
      <formula>LEN(TRIM(G247))=0</formula>
    </cfRule>
  </conditionalFormatting>
  <conditionalFormatting sqref="D255:E255 A255">
    <cfRule type="containsBlanks" dxfId="229" priority="299">
      <formula>LEN(TRIM(A255))=0</formula>
    </cfRule>
  </conditionalFormatting>
  <conditionalFormatting sqref="G255">
    <cfRule type="containsBlanks" dxfId="228" priority="298">
      <formula>LEN(TRIM(G255))=0</formula>
    </cfRule>
  </conditionalFormatting>
  <conditionalFormatting sqref="G257">
    <cfRule type="containsBlanks" dxfId="227" priority="296">
      <formula>LEN(TRIM(G257))=0</formula>
    </cfRule>
  </conditionalFormatting>
  <conditionalFormatting sqref="D257:E257 A257">
    <cfRule type="containsBlanks" dxfId="226" priority="297">
      <formula>LEN(TRIM(A257))=0</formula>
    </cfRule>
  </conditionalFormatting>
  <conditionalFormatting sqref="D253:E253 A253">
    <cfRule type="containsBlanks" dxfId="225" priority="295">
      <formula>LEN(TRIM(A253))=0</formula>
    </cfRule>
  </conditionalFormatting>
  <conditionalFormatting sqref="G253">
    <cfRule type="containsBlanks" dxfId="224" priority="294">
      <formula>LEN(TRIM(G253))=0</formula>
    </cfRule>
  </conditionalFormatting>
  <conditionalFormatting sqref="D261:E261 A261">
    <cfRule type="containsBlanks" dxfId="223" priority="293">
      <formula>LEN(TRIM(A261))=0</formula>
    </cfRule>
  </conditionalFormatting>
  <conditionalFormatting sqref="G261">
    <cfRule type="containsBlanks" dxfId="222" priority="292">
      <formula>LEN(TRIM(G261))=0</formula>
    </cfRule>
  </conditionalFormatting>
  <conditionalFormatting sqref="G259">
    <cfRule type="containsBlanks" dxfId="221" priority="288">
      <formula>LEN(TRIM(G259))=0</formula>
    </cfRule>
  </conditionalFormatting>
  <conditionalFormatting sqref="D259:E259 A259">
    <cfRule type="containsBlanks" dxfId="220" priority="289">
      <formula>LEN(TRIM(A259))=0</formula>
    </cfRule>
  </conditionalFormatting>
  <conditionalFormatting sqref="G269">
    <cfRule type="containsBlanks" dxfId="219" priority="286">
      <formula>LEN(TRIM(G269))=0</formula>
    </cfRule>
  </conditionalFormatting>
  <conditionalFormatting sqref="D269:E269 A269">
    <cfRule type="containsBlanks" dxfId="218" priority="287">
      <formula>LEN(TRIM(A269))=0</formula>
    </cfRule>
  </conditionalFormatting>
  <conditionalFormatting sqref="D263:E263 A263">
    <cfRule type="containsBlanks" dxfId="217" priority="285">
      <formula>LEN(TRIM(A263))=0</formula>
    </cfRule>
  </conditionalFormatting>
  <conditionalFormatting sqref="G263">
    <cfRule type="containsBlanks" dxfId="216" priority="284">
      <formula>LEN(TRIM(G263))=0</formula>
    </cfRule>
  </conditionalFormatting>
  <conditionalFormatting sqref="G265">
    <cfRule type="containsBlanks" dxfId="215" priority="282">
      <formula>LEN(TRIM(G265))=0</formula>
    </cfRule>
  </conditionalFormatting>
  <conditionalFormatting sqref="D265:E265 A265">
    <cfRule type="containsBlanks" dxfId="214" priority="283">
      <formula>LEN(TRIM(A265))=0</formula>
    </cfRule>
  </conditionalFormatting>
  <conditionalFormatting sqref="G226">
    <cfRule type="containsBlanks" dxfId="213" priority="280">
      <formula>LEN(TRIM(G226))=0</formula>
    </cfRule>
  </conditionalFormatting>
  <conditionalFormatting sqref="D226:E226 A226">
    <cfRule type="containsBlanks" dxfId="212" priority="281">
      <formula>LEN(TRIM(A226))=0</formula>
    </cfRule>
  </conditionalFormatting>
  <conditionalFormatting sqref="D267:E267 A267">
    <cfRule type="containsBlanks" dxfId="211" priority="279">
      <formula>LEN(TRIM(A267))=0</formula>
    </cfRule>
  </conditionalFormatting>
  <conditionalFormatting sqref="G267">
    <cfRule type="containsBlanks" dxfId="210" priority="278">
      <formula>LEN(TRIM(G267))=0</formula>
    </cfRule>
  </conditionalFormatting>
  <conditionalFormatting sqref="G276">
    <cfRule type="containsBlanks" dxfId="209" priority="274">
      <formula>LEN(TRIM(G276))=0</formula>
    </cfRule>
  </conditionalFormatting>
  <conditionalFormatting sqref="D276:E276 A276">
    <cfRule type="containsBlanks" dxfId="208" priority="275">
      <formula>LEN(TRIM(A276))=0</formula>
    </cfRule>
  </conditionalFormatting>
  <conditionalFormatting sqref="D280:E280 A280">
    <cfRule type="containsBlanks" dxfId="207" priority="273">
      <formula>LEN(TRIM(A280))=0</formula>
    </cfRule>
  </conditionalFormatting>
  <conditionalFormatting sqref="G280">
    <cfRule type="containsBlanks" dxfId="206" priority="272">
      <formula>LEN(TRIM(G280))=0</formula>
    </cfRule>
  </conditionalFormatting>
  <conditionalFormatting sqref="D278:E278 A278">
    <cfRule type="containsBlanks" dxfId="205" priority="271">
      <formula>LEN(TRIM(A278))=0</formula>
    </cfRule>
  </conditionalFormatting>
  <conditionalFormatting sqref="G278">
    <cfRule type="containsBlanks" dxfId="204" priority="270">
      <formula>LEN(TRIM(G278))=0</formula>
    </cfRule>
  </conditionalFormatting>
  <conditionalFormatting sqref="G282">
    <cfRule type="containsBlanks" dxfId="203" priority="268">
      <formula>LEN(TRIM(G282))=0</formula>
    </cfRule>
  </conditionalFormatting>
  <conditionalFormatting sqref="D291:E291 A291">
    <cfRule type="containsBlanks" dxfId="202" priority="267">
      <formula>LEN(TRIM(A291))=0</formula>
    </cfRule>
  </conditionalFormatting>
  <conditionalFormatting sqref="D289:E289 A289">
    <cfRule type="containsBlanks" dxfId="201" priority="265">
      <formula>LEN(TRIM(A289))=0</formula>
    </cfRule>
  </conditionalFormatting>
  <conditionalFormatting sqref="D282:E282 A282">
    <cfRule type="containsBlanks" dxfId="200" priority="269">
      <formula>LEN(TRIM(A282))=0</formula>
    </cfRule>
  </conditionalFormatting>
  <conditionalFormatting sqref="G289">
    <cfRule type="containsBlanks" dxfId="199" priority="264">
      <formula>LEN(TRIM(G289))=0</formula>
    </cfRule>
  </conditionalFormatting>
  <conditionalFormatting sqref="G291">
    <cfRule type="containsBlanks" dxfId="198" priority="266">
      <formula>LEN(TRIM(G291))=0</formula>
    </cfRule>
  </conditionalFormatting>
  <conditionalFormatting sqref="G287">
    <cfRule type="containsBlanks" dxfId="197" priority="262">
      <formula>LEN(TRIM(G287))=0</formula>
    </cfRule>
  </conditionalFormatting>
  <conditionalFormatting sqref="D287:E287 A287">
    <cfRule type="containsBlanks" dxfId="196" priority="263">
      <formula>LEN(TRIM(A287))=0</formula>
    </cfRule>
  </conditionalFormatting>
  <conditionalFormatting sqref="G296">
    <cfRule type="containsBlanks" dxfId="195" priority="260">
      <formula>LEN(TRIM(G296))=0</formula>
    </cfRule>
  </conditionalFormatting>
  <conditionalFormatting sqref="D296:E296 A296">
    <cfRule type="containsBlanks" dxfId="194" priority="261">
      <formula>LEN(TRIM(A296))=0</formula>
    </cfRule>
  </conditionalFormatting>
  <conditionalFormatting sqref="D298:E298 A298">
    <cfRule type="containsBlanks" dxfId="193" priority="253">
      <formula>LEN(TRIM(A298))=0</formula>
    </cfRule>
  </conditionalFormatting>
  <conditionalFormatting sqref="D300:E300 A300">
    <cfRule type="containsBlanks" dxfId="192" priority="251">
      <formula>LEN(TRIM(A300))=0</formula>
    </cfRule>
  </conditionalFormatting>
  <conditionalFormatting sqref="G298">
    <cfRule type="containsBlanks" dxfId="191" priority="252">
      <formula>LEN(TRIM(G298))=0</formula>
    </cfRule>
  </conditionalFormatting>
  <conditionalFormatting sqref="D302:E302 A302">
    <cfRule type="containsBlanks" dxfId="190" priority="249">
      <formula>LEN(TRIM(A302))=0</formula>
    </cfRule>
  </conditionalFormatting>
  <conditionalFormatting sqref="G300">
    <cfRule type="containsBlanks" dxfId="189" priority="250">
      <formula>LEN(TRIM(G300))=0</formula>
    </cfRule>
  </conditionalFormatting>
  <conditionalFormatting sqref="G302">
    <cfRule type="containsBlanks" dxfId="188" priority="248">
      <formula>LEN(TRIM(G302))=0</formula>
    </cfRule>
  </conditionalFormatting>
  <conditionalFormatting sqref="G294">
    <cfRule type="containsBlanks" dxfId="187" priority="242">
      <formula>LEN(TRIM(G294))=0</formula>
    </cfRule>
  </conditionalFormatting>
  <conditionalFormatting sqref="A294 D294:E294">
    <cfRule type="containsBlanks" dxfId="186" priority="243">
      <formula>LEN(TRIM(A294))=0</formula>
    </cfRule>
  </conditionalFormatting>
  <conditionalFormatting sqref="D309:E309 A309">
    <cfRule type="containsBlanks" dxfId="185" priority="245">
      <formula>LEN(TRIM(A309))=0</formula>
    </cfRule>
  </conditionalFormatting>
  <conditionalFormatting sqref="G309">
    <cfRule type="containsBlanks" dxfId="184" priority="244">
      <formula>LEN(TRIM(G309))=0</formula>
    </cfRule>
  </conditionalFormatting>
  <conditionalFormatting sqref="D327:E327 A327">
    <cfRule type="containsBlanks" dxfId="183" priority="241">
      <formula>LEN(TRIM(A327))=0</formula>
    </cfRule>
  </conditionalFormatting>
  <conditionalFormatting sqref="G327">
    <cfRule type="containsBlanks" dxfId="182" priority="240">
      <formula>LEN(TRIM(G327))=0</formula>
    </cfRule>
  </conditionalFormatting>
  <conditionalFormatting sqref="G323">
    <cfRule type="containsBlanks" dxfId="181" priority="238">
      <formula>LEN(TRIM(G323))=0</formula>
    </cfRule>
  </conditionalFormatting>
  <conditionalFormatting sqref="D323:E323 A323">
    <cfRule type="containsBlanks" dxfId="180" priority="239">
      <formula>LEN(TRIM(A323))=0</formula>
    </cfRule>
  </conditionalFormatting>
  <conditionalFormatting sqref="G321">
    <cfRule type="containsBlanks" dxfId="179" priority="236">
      <formula>LEN(TRIM(G321))=0</formula>
    </cfRule>
  </conditionalFormatting>
  <conditionalFormatting sqref="D321:E321 A321">
    <cfRule type="containsBlanks" dxfId="178" priority="237">
      <formula>LEN(TRIM(A321))=0</formula>
    </cfRule>
  </conditionalFormatting>
  <conditionalFormatting sqref="D317:E317 A317">
    <cfRule type="containsBlanks" dxfId="177" priority="235">
      <formula>LEN(TRIM(A317))=0</formula>
    </cfRule>
  </conditionalFormatting>
  <conditionalFormatting sqref="G317">
    <cfRule type="containsBlanks" dxfId="176" priority="234">
      <formula>LEN(TRIM(G317))=0</formula>
    </cfRule>
  </conditionalFormatting>
  <conditionalFormatting sqref="G319">
    <cfRule type="containsBlanks" dxfId="175" priority="232">
      <formula>LEN(TRIM(G319))=0</formula>
    </cfRule>
  </conditionalFormatting>
  <conditionalFormatting sqref="D319:E319 A319">
    <cfRule type="containsBlanks" dxfId="174" priority="233">
      <formula>LEN(TRIM(A319))=0</formula>
    </cfRule>
  </conditionalFormatting>
  <conditionalFormatting sqref="G325">
    <cfRule type="containsBlanks" dxfId="173" priority="230">
      <formula>LEN(TRIM(G325))=0</formula>
    </cfRule>
  </conditionalFormatting>
  <conditionalFormatting sqref="D325:E325 A325">
    <cfRule type="containsBlanks" dxfId="172" priority="231">
      <formula>LEN(TRIM(A325))=0</formula>
    </cfRule>
  </conditionalFormatting>
  <conditionalFormatting sqref="A335 D335:E335">
    <cfRule type="containsBlanks" dxfId="171" priority="229">
      <formula>LEN(TRIM(A335))=0</formula>
    </cfRule>
  </conditionalFormatting>
  <conditionalFormatting sqref="G335">
    <cfRule type="containsBlanks" dxfId="170" priority="228">
      <formula>LEN(TRIM(G335))=0</formula>
    </cfRule>
  </conditionalFormatting>
  <conditionalFormatting sqref="A332 D332:E332">
    <cfRule type="containsBlanks" dxfId="169" priority="227">
      <formula>LEN(TRIM(A332))=0</formula>
    </cfRule>
  </conditionalFormatting>
  <conditionalFormatting sqref="G332">
    <cfRule type="containsBlanks" dxfId="168" priority="226">
      <formula>LEN(TRIM(G332))=0</formula>
    </cfRule>
  </conditionalFormatting>
  <conditionalFormatting sqref="D348:E348">
    <cfRule type="containsBlanks" dxfId="167" priority="220">
      <formula>LEN(TRIM(D348))=0</formula>
    </cfRule>
  </conditionalFormatting>
  <conditionalFormatting sqref="A351 D351:E351">
    <cfRule type="containsBlanks" dxfId="166" priority="219">
      <formula>LEN(TRIM(A351))=0</formula>
    </cfRule>
  </conditionalFormatting>
  <conditionalFormatting sqref="G351">
    <cfRule type="containsBlanks" dxfId="165" priority="218">
      <formula>LEN(TRIM(G351))=0</formula>
    </cfRule>
  </conditionalFormatting>
  <conditionalFormatting sqref="A349 D349:E349">
    <cfRule type="containsBlanks" dxfId="164" priority="217">
      <formula>LEN(TRIM(A349))=0</formula>
    </cfRule>
  </conditionalFormatting>
  <conditionalFormatting sqref="G349">
    <cfRule type="containsBlanks" dxfId="163" priority="216">
      <formula>LEN(TRIM(G349))=0</formula>
    </cfRule>
  </conditionalFormatting>
  <conditionalFormatting sqref="D356:E356 A356">
    <cfRule type="containsBlanks" dxfId="162" priority="215">
      <formula>LEN(TRIM(A356))=0</formula>
    </cfRule>
  </conditionalFormatting>
  <conditionalFormatting sqref="G356">
    <cfRule type="containsBlanks" dxfId="161" priority="214">
      <formula>LEN(TRIM(G356))=0</formula>
    </cfRule>
  </conditionalFormatting>
  <conditionalFormatting sqref="G356">
    <cfRule type="containsBlanks" dxfId="160" priority="213">
      <formula>LEN(TRIM(G356))=0</formula>
    </cfRule>
  </conditionalFormatting>
  <conditionalFormatting sqref="D358:E358 A358">
    <cfRule type="containsBlanks" dxfId="159" priority="212">
      <formula>LEN(TRIM(A358))=0</formula>
    </cfRule>
  </conditionalFormatting>
  <conditionalFormatting sqref="G358">
    <cfRule type="containsBlanks" dxfId="158" priority="211">
      <formula>LEN(TRIM(G358))=0</formula>
    </cfRule>
  </conditionalFormatting>
  <conditionalFormatting sqref="G358">
    <cfRule type="containsBlanks" dxfId="157" priority="210">
      <formula>LEN(TRIM(G358))=0</formula>
    </cfRule>
  </conditionalFormatting>
  <conditionalFormatting sqref="D360:E360 A360">
    <cfRule type="containsBlanks" dxfId="156" priority="207">
      <formula>LEN(TRIM(A360))=0</formula>
    </cfRule>
  </conditionalFormatting>
  <conditionalFormatting sqref="G360">
    <cfRule type="containsBlanks" dxfId="155" priority="206">
      <formula>LEN(TRIM(G360))=0</formula>
    </cfRule>
  </conditionalFormatting>
  <conditionalFormatting sqref="G360">
    <cfRule type="containsBlanks" dxfId="154" priority="205">
      <formula>LEN(TRIM(G360))=0</formula>
    </cfRule>
  </conditionalFormatting>
  <conditionalFormatting sqref="D363:E363 A363 G363">
    <cfRule type="containsBlanks" dxfId="153" priority="204">
      <formula>LEN(TRIM(A363))=0</formula>
    </cfRule>
  </conditionalFormatting>
  <conditionalFormatting sqref="G363">
    <cfRule type="containsBlanks" dxfId="152" priority="203">
      <formula>LEN(TRIM(G363))=0</formula>
    </cfRule>
  </conditionalFormatting>
  <conditionalFormatting sqref="D368:E368 A368">
    <cfRule type="containsBlanks" dxfId="151" priority="202">
      <formula>LEN(TRIM(A368))=0</formula>
    </cfRule>
  </conditionalFormatting>
  <conditionalFormatting sqref="G368">
    <cfRule type="containsBlanks" dxfId="150" priority="201">
      <formula>LEN(TRIM(G368))=0</formula>
    </cfRule>
  </conditionalFormatting>
  <conditionalFormatting sqref="G368">
    <cfRule type="containsBlanks" dxfId="149" priority="200">
      <formula>LEN(TRIM(G368))=0</formula>
    </cfRule>
  </conditionalFormatting>
  <conditionalFormatting sqref="G368">
    <cfRule type="containsBlanks" dxfId="148" priority="199">
      <formula>LEN(TRIM(G368))=0</formula>
    </cfRule>
  </conditionalFormatting>
  <conditionalFormatting sqref="D370:E370 A370">
    <cfRule type="containsBlanks" dxfId="147" priority="198">
      <formula>LEN(TRIM(A370))=0</formula>
    </cfRule>
  </conditionalFormatting>
  <conditionalFormatting sqref="G370">
    <cfRule type="containsBlanks" dxfId="146" priority="197">
      <formula>LEN(TRIM(G370))=0</formula>
    </cfRule>
  </conditionalFormatting>
  <conditionalFormatting sqref="G370">
    <cfRule type="containsBlanks" dxfId="145" priority="196">
      <formula>LEN(TRIM(G370))=0</formula>
    </cfRule>
  </conditionalFormatting>
  <conditionalFormatting sqref="G370">
    <cfRule type="containsBlanks" dxfId="144" priority="195">
      <formula>LEN(TRIM(G370))=0</formula>
    </cfRule>
  </conditionalFormatting>
  <conditionalFormatting sqref="D372:E372 A372">
    <cfRule type="containsBlanks" dxfId="143" priority="194">
      <formula>LEN(TRIM(A372))=0</formula>
    </cfRule>
  </conditionalFormatting>
  <conditionalFormatting sqref="G372">
    <cfRule type="containsBlanks" dxfId="142" priority="193">
      <formula>LEN(TRIM(G372))=0</formula>
    </cfRule>
  </conditionalFormatting>
  <conditionalFormatting sqref="G372">
    <cfRule type="containsBlanks" dxfId="141" priority="192">
      <formula>LEN(TRIM(G372))=0</formula>
    </cfRule>
  </conditionalFormatting>
  <conditionalFormatting sqref="G372">
    <cfRule type="containsBlanks" dxfId="140" priority="191">
      <formula>LEN(TRIM(G372))=0</formula>
    </cfRule>
  </conditionalFormatting>
  <conditionalFormatting sqref="A375 G375 D375:E375">
    <cfRule type="containsBlanks" dxfId="139" priority="190">
      <formula>LEN(TRIM(A375))=0</formula>
    </cfRule>
  </conditionalFormatting>
  <conditionalFormatting sqref="G375">
    <cfRule type="containsBlanks" dxfId="138" priority="189">
      <formula>LEN(TRIM(G375))=0</formula>
    </cfRule>
  </conditionalFormatting>
  <conditionalFormatting sqref="D377:E377 G377 A377">
    <cfRule type="containsBlanks" dxfId="137" priority="188">
      <formula>LEN(TRIM(A377))=0</formula>
    </cfRule>
  </conditionalFormatting>
  <conditionalFormatting sqref="G377">
    <cfRule type="containsBlanks" dxfId="136" priority="187">
      <formula>LEN(TRIM(G377))=0</formula>
    </cfRule>
  </conditionalFormatting>
  <conditionalFormatting sqref="A383 D383:E383">
    <cfRule type="containsBlanks" dxfId="135" priority="182">
      <formula>LEN(TRIM(A383))=0</formula>
    </cfRule>
  </conditionalFormatting>
  <conditionalFormatting sqref="G383">
    <cfRule type="containsBlanks" dxfId="134" priority="181">
      <formula>LEN(TRIM(G383))=0</formula>
    </cfRule>
  </conditionalFormatting>
  <conditionalFormatting sqref="A381 D381:E381">
    <cfRule type="containsBlanks" dxfId="133" priority="180">
      <formula>LEN(TRIM(A381))=0</formula>
    </cfRule>
  </conditionalFormatting>
  <conditionalFormatting sqref="G381">
    <cfRule type="containsBlanks" dxfId="132" priority="179">
      <formula>LEN(TRIM(G381))=0</formula>
    </cfRule>
  </conditionalFormatting>
  <conditionalFormatting sqref="A389 D389:E389">
    <cfRule type="containsBlanks" dxfId="131" priority="174">
      <formula>LEN(TRIM(A389))=0</formula>
    </cfRule>
  </conditionalFormatting>
  <conditionalFormatting sqref="G389">
    <cfRule type="containsBlanks" dxfId="130" priority="173">
      <formula>LEN(TRIM(G389))=0</formula>
    </cfRule>
  </conditionalFormatting>
  <conditionalFormatting sqref="A387 D387:E387">
    <cfRule type="containsBlanks" dxfId="129" priority="178">
      <formula>LEN(TRIM(A387))=0</formula>
    </cfRule>
  </conditionalFormatting>
  <conditionalFormatting sqref="G387">
    <cfRule type="containsBlanks" dxfId="128" priority="177">
      <formula>LEN(TRIM(G387))=0</formula>
    </cfRule>
  </conditionalFormatting>
  <conditionalFormatting sqref="A385 D385:E385">
    <cfRule type="containsBlanks" dxfId="127" priority="176">
      <formula>LEN(TRIM(A385))=0</formula>
    </cfRule>
  </conditionalFormatting>
  <conditionalFormatting sqref="G385">
    <cfRule type="containsBlanks" dxfId="126" priority="175">
      <formula>LEN(TRIM(G385))=0</formula>
    </cfRule>
  </conditionalFormatting>
  <conditionalFormatting sqref="A391 D391:E391">
    <cfRule type="containsBlanks" dxfId="125" priority="172">
      <formula>LEN(TRIM(A391))=0</formula>
    </cfRule>
  </conditionalFormatting>
  <conditionalFormatting sqref="G391">
    <cfRule type="containsBlanks" dxfId="124" priority="171">
      <formula>LEN(TRIM(G391))=0</formula>
    </cfRule>
  </conditionalFormatting>
  <conditionalFormatting sqref="A393 D393:E393">
    <cfRule type="containsBlanks" dxfId="123" priority="166">
      <formula>LEN(TRIM(A393))=0</formula>
    </cfRule>
  </conditionalFormatting>
  <conditionalFormatting sqref="G393">
    <cfRule type="containsBlanks" dxfId="122" priority="165">
      <formula>LEN(TRIM(G393))=0</formula>
    </cfRule>
  </conditionalFormatting>
  <conditionalFormatting sqref="A395 D395:E395">
    <cfRule type="containsBlanks" dxfId="121" priority="162">
      <formula>LEN(TRIM(A395))=0</formula>
    </cfRule>
  </conditionalFormatting>
  <conditionalFormatting sqref="G395">
    <cfRule type="containsBlanks" dxfId="120" priority="161">
      <formula>LEN(TRIM(G395))=0</formula>
    </cfRule>
  </conditionalFormatting>
  <conditionalFormatting sqref="A420 D420:E420">
    <cfRule type="containsBlanks" dxfId="119" priority="152">
      <formula>LEN(TRIM(A420))=0</formula>
    </cfRule>
  </conditionalFormatting>
  <conditionalFormatting sqref="G420">
    <cfRule type="containsBlanks" dxfId="118" priority="151">
      <formula>LEN(TRIM(G420))=0</formula>
    </cfRule>
  </conditionalFormatting>
  <conditionalFormatting sqref="A418 D418:E418">
    <cfRule type="containsBlanks" dxfId="117" priority="154">
      <formula>LEN(TRIM(A418))=0</formula>
    </cfRule>
  </conditionalFormatting>
  <conditionalFormatting sqref="G418">
    <cfRule type="containsBlanks" dxfId="116" priority="153">
      <formula>LEN(TRIM(G418))=0</formula>
    </cfRule>
  </conditionalFormatting>
  <conditionalFormatting sqref="A414 D414:E414">
    <cfRule type="containsBlanks" dxfId="115" priority="146">
      <formula>LEN(TRIM(A414))=0</formula>
    </cfRule>
  </conditionalFormatting>
  <conditionalFormatting sqref="G414">
    <cfRule type="containsBlanks" dxfId="114" priority="145">
      <formula>LEN(TRIM(G414))=0</formula>
    </cfRule>
  </conditionalFormatting>
  <conditionalFormatting sqref="A410 D410:E410">
    <cfRule type="containsBlanks" dxfId="113" priority="126">
      <formula>LEN(TRIM(A410))=0</formula>
    </cfRule>
  </conditionalFormatting>
  <conditionalFormatting sqref="G410">
    <cfRule type="containsBlanks" dxfId="112" priority="125">
      <formula>LEN(TRIM(G410))=0</formula>
    </cfRule>
  </conditionalFormatting>
  <conditionalFormatting sqref="G416">
    <cfRule type="containsBlanks" dxfId="111" priority="147">
      <formula>LEN(TRIM(G416))=0</formula>
    </cfRule>
  </conditionalFormatting>
  <conditionalFormatting sqref="A416 D416:E416">
    <cfRule type="containsBlanks" dxfId="110" priority="148">
      <formula>LEN(TRIM(A416))=0</formula>
    </cfRule>
  </conditionalFormatting>
  <conditionalFormatting sqref="G408">
    <cfRule type="containsBlanks" dxfId="109" priority="129">
      <formula>LEN(TRIM(G408))=0</formula>
    </cfRule>
  </conditionalFormatting>
  <conditionalFormatting sqref="A408 D408:E408">
    <cfRule type="containsBlanks" dxfId="108" priority="130">
      <formula>LEN(TRIM(A408))=0</formula>
    </cfRule>
  </conditionalFormatting>
  <conditionalFormatting sqref="A406 D406:E406">
    <cfRule type="containsBlanks" dxfId="107" priority="128">
      <formula>LEN(TRIM(A406))=0</formula>
    </cfRule>
  </conditionalFormatting>
  <conditionalFormatting sqref="G406">
    <cfRule type="containsBlanks" dxfId="106" priority="127">
      <formula>LEN(TRIM(G406))=0</formula>
    </cfRule>
  </conditionalFormatting>
  <conditionalFormatting sqref="A424 D424:E424">
    <cfRule type="containsBlanks" dxfId="105" priority="122">
      <formula>LEN(TRIM(A424))=0</formula>
    </cfRule>
  </conditionalFormatting>
  <conditionalFormatting sqref="G422">
    <cfRule type="containsBlanks" dxfId="104" priority="123">
      <formula>LEN(TRIM(G422))=0</formula>
    </cfRule>
  </conditionalFormatting>
  <conditionalFormatting sqref="A404 D404:E404">
    <cfRule type="containsBlanks" dxfId="103" priority="116">
      <formula>LEN(TRIM(A404))=0</formula>
    </cfRule>
  </conditionalFormatting>
  <conditionalFormatting sqref="A422 D422:E422">
    <cfRule type="containsBlanks" dxfId="102" priority="124">
      <formula>LEN(TRIM(A422))=0</formula>
    </cfRule>
  </conditionalFormatting>
  <conditionalFormatting sqref="G426">
    <cfRule type="containsBlanks" dxfId="101" priority="119">
      <formula>LEN(TRIM(G426))=0</formula>
    </cfRule>
  </conditionalFormatting>
  <conditionalFormatting sqref="A426 D426:E426">
    <cfRule type="containsBlanks" dxfId="100" priority="120">
      <formula>LEN(TRIM(A426))=0</formula>
    </cfRule>
  </conditionalFormatting>
  <conditionalFormatting sqref="G424">
    <cfRule type="containsBlanks" dxfId="99" priority="121">
      <formula>LEN(TRIM(G424))=0</formula>
    </cfRule>
  </conditionalFormatting>
  <conditionalFormatting sqref="G404">
    <cfRule type="containsBlanks" dxfId="98" priority="115">
      <formula>LEN(TRIM(G404))=0</formula>
    </cfRule>
  </conditionalFormatting>
  <conditionalFormatting sqref="G428">
    <cfRule type="containsBlanks" dxfId="97" priority="109">
      <formula>LEN(TRIM(G428))=0</formula>
    </cfRule>
  </conditionalFormatting>
  <conditionalFormatting sqref="A432 D432:E432">
    <cfRule type="containsBlanks" dxfId="96" priority="108">
      <formula>LEN(TRIM(A432))=0</formula>
    </cfRule>
  </conditionalFormatting>
  <conditionalFormatting sqref="A428 D428:E428">
    <cfRule type="containsBlanks" dxfId="95" priority="110">
      <formula>LEN(TRIM(A428))=0</formula>
    </cfRule>
  </conditionalFormatting>
  <conditionalFormatting sqref="G435">
    <cfRule type="containsBlanks" dxfId="94" priority="99">
      <formula>LEN(TRIM(G435))=0</formula>
    </cfRule>
  </conditionalFormatting>
  <conditionalFormatting sqref="G432">
    <cfRule type="containsBlanks" dxfId="93" priority="107">
      <formula>LEN(TRIM(G432))=0</formula>
    </cfRule>
  </conditionalFormatting>
  <conditionalFormatting sqref="G443">
    <cfRule type="containsBlanks" dxfId="92" priority="103">
      <formula>LEN(TRIM(G443))=0</formula>
    </cfRule>
  </conditionalFormatting>
  <conditionalFormatting sqref="A435 D435:E435">
    <cfRule type="containsBlanks" dxfId="91" priority="100">
      <formula>LEN(TRIM(A435))=0</formula>
    </cfRule>
  </conditionalFormatting>
  <conditionalFormatting sqref="A443 D443:E443">
    <cfRule type="containsBlanks" dxfId="90" priority="104">
      <formula>LEN(TRIM(A443))=0</formula>
    </cfRule>
  </conditionalFormatting>
  <conditionalFormatting sqref="A439 D439:E439">
    <cfRule type="containsBlanks" dxfId="89" priority="98">
      <formula>LEN(TRIM(A439))=0</formula>
    </cfRule>
  </conditionalFormatting>
  <conditionalFormatting sqref="A437 D437:E437">
    <cfRule type="containsBlanks" dxfId="88" priority="96">
      <formula>LEN(TRIM(A437))=0</formula>
    </cfRule>
  </conditionalFormatting>
  <conditionalFormatting sqref="G437">
    <cfRule type="containsBlanks" dxfId="87" priority="95">
      <formula>LEN(TRIM(G437))=0</formula>
    </cfRule>
  </conditionalFormatting>
  <conditionalFormatting sqref="G430">
    <cfRule type="containsBlanks" dxfId="86" priority="105">
      <formula>LEN(TRIM(G430))=0</formula>
    </cfRule>
  </conditionalFormatting>
  <conditionalFormatting sqref="A430 D430:E430">
    <cfRule type="containsBlanks" dxfId="85" priority="106">
      <formula>LEN(TRIM(A430))=0</formula>
    </cfRule>
  </conditionalFormatting>
  <conditionalFormatting sqref="G441">
    <cfRule type="containsBlanks" dxfId="84" priority="93">
      <formula>LEN(TRIM(G441))=0</formula>
    </cfRule>
  </conditionalFormatting>
  <conditionalFormatting sqref="G439">
    <cfRule type="containsBlanks" dxfId="83" priority="97">
      <formula>LEN(TRIM(G439))=0</formula>
    </cfRule>
  </conditionalFormatting>
  <conditionalFormatting sqref="A412 D412:E412">
    <cfRule type="containsBlanks" dxfId="82" priority="92">
      <formula>LEN(TRIM(A412))=0</formula>
    </cfRule>
  </conditionalFormatting>
  <conditionalFormatting sqref="A441 D441:E441">
    <cfRule type="containsBlanks" dxfId="81" priority="94">
      <formula>LEN(TRIM(A441))=0</formula>
    </cfRule>
  </conditionalFormatting>
  <conditionalFormatting sqref="G459">
    <cfRule type="containsBlanks" dxfId="80" priority="89">
      <formula>LEN(TRIM(G459))=0</formula>
    </cfRule>
  </conditionalFormatting>
  <conditionalFormatting sqref="A459 A461 A463 D459:E459 D461:E461 D463:E463">
    <cfRule type="containsBlanks" dxfId="79" priority="90">
      <formula>LEN(TRIM(A459))=0</formula>
    </cfRule>
  </conditionalFormatting>
  <conditionalFormatting sqref="G461">
    <cfRule type="containsBlanks" dxfId="78" priority="88">
      <formula>LEN(TRIM(G461))=0</formula>
    </cfRule>
  </conditionalFormatting>
  <conditionalFormatting sqref="G412">
    <cfRule type="containsBlanks" dxfId="77" priority="91">
      <formula>LEN(TRIM(G412))=0</formula>
    </cfRule>
  </conditionalFormatting>
  <conditionalFormatting sqref="G457">
    <cfRule type="containsBlanks" dxfId="76" priority="85">
      <formula>LEN(TRIM(G457))=0</formula>
    </cfRule>
  </conditionalFormatting>
  <conditionalFormatting sqref="A457 D457:E457">
    <cfRule type="containsBlanks" dxfId="75" priority="86">
      <formula>LEN(TRIM(A457))=0</formula>
    </cfRule>
  </conditionalFormatting>
  <conditionalFormatting sqref="G463">
    <cfRule type="containsBlanks" dxfId="74" priority="87">
      <formula>LEN(TRIM(G463))=0</formula>
    </cfRule>
  </conditionalFormatting>
  <conditionalFormatting sqref="A451 D451:E451">
    <cfRule type="containsBlanks" dxfId="73" priority="73">
      <formula>LEN(TRIM(A451))=0</formula>
    </cfRule>
  </conditionalFormatting>
  <conditionalFormatting sqref="G447">
    <cfRule type="containsBlanks" dxfId="72" priority="74">
      <formula>LEN(TRIM(G447))=0</formula>
    </cfRule>
  </conditionalFormatting>
  <conditionalFormatting sqref="G449">
    <cfRule type="containsBlanks" dxfId="71" priority="70">
      <formula>LEN(TRIM(G449))=0</formula>
    </cfRule>
  </conditionalFormatting>
  <conditionalFormatting sqref="A449 D449:E449">
    <cfRule type="containsBlanks" dxfId="70" priority="71">
      <formula>LEN(TRIM(A449))=0</formula>
    </cfRule>
  </conditionalFormatting>
  <conditionalFormatting sqref="A447 D447:E447">
    <cfRule type="containsBlanks" dxfId="69" priority="75">
      <formula>LEN(TRIM(A447))=0</formula>
    </cfRule>
  </conditionalFormatting>
  <conditionalFormatting sqref="D445:E445">
    <cfRule type="containsBlanks" dxfId="68" priority="68">
      <formula>LEN(TRIM(D445))=0</formula>
    </cfRule>
  </conditionalFormatting>
  <conditionalFormatting sqref="G445">
    <cfRule type="containsBlanks" dxfId="67" priority="67">
      <formula>LEN(TRIM(G445))=0</formula>
    </cfRule>
  </conditionalFormatting>
  <conditionalFormatting sqref="G451">
    <cfRule type="containsBlanks" dxfId="66" priority="72">
      <formula>LEN(TRIM(G451))=0</formula>
    </cfRule>
  </conditionalFormatting>
  <conditionalFormatting sqref="A445">
    <cfRule type="containsBlanks" dxfId="65" priority="69">
      <formula>LEN(TRIM(A445))=0</formula>
    </cfRule>
  </conditionalFormatting>
  <conditionalFormatting sqref="A453 D453:E453">
    <cfRule type="containsBlanks" dxfId="64" priority="66">
      <formula>LEN(TRIM(A453))=0</formula>
    </cfRule>
  </conditionalFormatting>
  <conditionalFormatting sqref="G453">
    <cfRule type="containsBlanks" dxfId="63" priority="65">
      <formula>LEN(TRIM(G453))=0</formula>
    </cfRule>
  </conditionalFormatting>
  <conditionalFormatting sqref="D469:E469 A469">
    <cfRule type="containsBlanks" dxfId="62" priority="62">
      <formula>LEN(TRIM(A469))=0</formula>
    </cfRule>
  </conditionalFormatting>
  <conditionalFormatting sqref="G469">
    <cfRule type="containsBlanks" dxfId="61" priority="61">
      <formula>LEN(TRIM(G469))=0</formula>
    </cfRule>
  </conditionalFormatting>
  <conditionalFormatting sqref="D490:E490 A490">
    <cfRule type="containsBlanks" dxfId="60" priority="60">
      <formula>LEN(TRIM(A490))=0</formula>
    </cfRule>
  </conditionalFormatting>
  <conditionalFormatting sqref="G490">
    <cfRule type="containsBlanks" dxfId="59" priority="59">
      <formula>LEN(TRIM(G490))=0</formula>
    </cfRule>
  </conditionalFormatting>
  <conditionalFormatting sqref="D474:E474 A474">
    <cfRule type="containsBlanks" dxfId="58" priority="56">
      <formula>LEN(TRIM(A474))=0</formula>
    </cfRule>
  </conditionalFormatting>
  <conditionalFormatting sqref="G474">
    <cfRule type="containsBlanks" dxfId="57" priority="55">
      <formula>LEN(TRIM(G474))=0</formula>
    </cfRule>
  </conditionalFormatting>
  <conditionalFormatting sqref="D476:E476 A476">
    <cfRule type="containsBlanks" dxfId="56" priority="58">
      <formula>LEN(TRIM(A476))=0</formula>
    </cfRule>
  </conditionalFormatting>
  <conditionalFormatting sqref="G476">
    <cfRule type="containsBlanks" dxfId="55" priority="57">
      <formula>LEN(TRIM(G476))=0</formula>
    </cfRule>
  </conditionalFormatting>
  <conditionalFormatting sqref="D472:E472 A472">
    <cfRule type="containsBlanks" dxfId="54" priority="54">
      <formula>LEN(TRIM(A472))=0</formula>
    </cfRule>
  </conditionalFormatting>
  <conditionalFormatting sqref="G472">
    <cfRule type="containsBlanks" dxfId="53" priority="53">
      <formula>LEN(TRIM(G472))=0</formula>
    </cfRule>
  </conditionalFormatting>
  <conditionalFormatting sqref="D478:E478 A478">
    <cfRule type="containsBlanks" dxfId="52" priority="52">
      <formula>LEN(TRIM(A478))=0</formula>
    </cfRule>
  </conditionalFormatting>
  <conditionalFormatting sqref="G478">
    <cfRule type="containsBlanks" dxfId="51" priority="51">
      <formula>LEN(TRIM(G478))=0</formula>
    </cfRule>
  </conditionalFormatting>
  <conditionalFormatting sqref="D480:E480 D483:E483 A480 A483">
    <cfRule type="containsBlanks" dxfId="50" priority="48">
      <formula>LEN(TRIM(A480))=0</formula>
    </cfRule>
  </conditionalFormatting>
  <conditionalFormatting sqref="G480 G483">
    <cfRule type="containsBlanks" dxfId="49" priority="47">
      <formula>LEN(TRIM(G480))=0</formula>
    </cfRule>
  </conditionalFormatting>
  <conditionalFormatting sqref="D490:E490 A490">
    <cfRule type="containsBlanks" dxfId="48" priority="50">
      <formula>LEN(TRIM(A490))=0</formula>
    </cfRule>
  </conditionalFormatting>
  <conditionalFormatting sqref="G490">
    <cfRule type="containsBlanks" dxfId="47" priority="49">
      <formula>LEN(TRIM(G490))=0</formula>
    </cfRule>
  </conditionalFormatting>
  <conditionalFormatting sqref="D498:E498 A498">
    <cfRule type="containsBlanks" dxfId="46" priority="44">
      <formula>LEN(TRIM(A498))=0</formula>
    </cfRule>
  </conditionalFormatting>
  <conditionalFormatting sqref="G498">
    <cfRule type="containsBlanks" dxfId="45" priority="43">
      <formula>LEN(TRIM(G498))=0</formula>
    </cfRule>
  </conditionalFormatting>
  <conditionalFormatting sqref="D480:E480 A480">
    <cfRule type="containsBlanks" dxfId="44" priority="46">
      <formula>LEN(TRIM(A480))=0</formula>
    </cfRule>
  </conditionalFormatting>
  <conditionalFormatting sqref="G480">
    <cfRule type="containsBlanks" dxfId="43" priority="45">
      <formula>LEN(TRIM(G480))=0</formula>
    </cfRule>
  </conditionalFormatting>
  <conditionalFormatting sqref="D488:E488 A488">
    <cfRule type="containsBlanks" dxfId="42" priority="36">
      <formula>LEN(TRIM(A488))=0</formula>
    </cfRule>
  </conditionalFormatting>
  <conditionalFormatting sqref="G488">
    <cfRule type="containsBlanks" dxfId="41" priority="35">
      <formula>LEN(TRIM(G488))=0</formula>
    </cfRule>
  </conditionalFormatting>
  <conditionalFormatting sqref="D498:E498 A498">
    <cfRule type="containsBlanks" dxfId="40" priority="42">
      <formula>LEN(TRIM(A498))=0</formula>
    </cfRule>
  </conditionalFormatting>
  <conditionalFormatting sqref="G498">
    <cfRule type="containsBlanks" dxfId="39" priority="41">
      <formula>LEN(TRIM(G498))=0</formula>
    </cfRule>
  </conditionalFormatting>
  <conditionalFormatting sqref="D486:E486 A486">
    <cfRule type="containsBlanks" dxfId="38" priority="40">
      <formula>LEN(TRIM(A486))=0</formula>
    </cfRule>
  </conditionalFormatting>
  <conditionalFormatting sqref="G486">
    <cfRule type="containsBlanks" dxfId="37" priority="39">
      <formula>LEN(TRIM(G486))=0</formula>
    </cfRule>
  </conditionalFormatting>
  <conditionalFormatting sqref="D486:E486 A486">
    <cfRule type="containsBlanks" dxfId="36" priority="38">
      <formula>LEN(TRIM(A486))=0</formula>
    </cfRule>
  </conditionalFormatting>
  <conditionalFormatting sqref="G486">
    <cfRule type="containsBlanks" dxfId="35" priority="37">
      <formula>LEN(TRIM(G486))=0</formula>
    </cfRule>
  </conditionalFormatting>
  <conditionalFormatting sqref="D492:E492 A492">
    <cfRule type="containsBlanks" dxfId="34" priority="32">
      <formula>LEN(TRIM(A492))=0</formula>
    </cfRule>
  </conditionalFormatting>
  <conditionalFormatting sqref="G492">
    <cfRule type="containsBlanks" dxfId="33" priority="31">
      <formula>LEN(TRIM(G492))=0</formula>
    </cfRule>
  </conditionalFormatting>
  <conditionalFormatting sqref="D488:E488 A488">
    <cfRule type="containsBlanks" dxfId="32" priority="34">
      <formula>LEN(TRIM(A488))=0</formula>
    </cfRule>
  </conditionalFormatting>
  <conditionalFormatting sqref="G488">
    <cfRule type="containsBlanks" dxfId="31" priority="33">
      <formula>LEN(TRIM(G488))=0</formula>
    </cfRule>
  </conditionalFormatting>
  <conditionalFormatting sqref="D494:E494 A494">
    <cfRule type="containsBlanks" dxfId="30" priority="28">
      <formula>LEN(TRIM(A494))=0</formula>
    </cfRule>
  </conditionalFormatting>
  <conditionalFormatting sqref="G494">
    <cfRule type="containsBlanks" dxfId="29" priority="27">
      <formula>LEN(TRIM(G494))=0</formula>
    </cfRule>
  </conditionalFormatting>
  <conditionalFormatting sqref="D492:E492 A492">
    <cfRule type="containsBlanks" dxfId="28" priority="30">
      <formula>LEN(TRIM(A492))=0</formula>
    </cfRule>
  </conditionalFormatting>
  <conditionalFormatting sqref="G492">
    <cfRule type="containsBlanks" dxfId="27" priority="29">
      <formula>LEN(TRIM(G492))=0</formula>
    </cfRule>
  </conditionalFormatting>
  <conditionalFormatting sqref="D496:E496 A496">
    <cfRule type="containsBlanks" dxfId="26" priority="24">
      <formula>LEN(TRIM(A496))=0</formula>
    </cfRule>
  </conditionalFormatting>
  <conditionalFormatting sqref="G496">
    <cfRule type="containsBlanks" dxfId="25" priority="23">
      <formula>LEN(TRIM(G496))=0</formula>
    </cfRule>
  </conditionalFormatting>
  <conditionalFormatting sqref="D494:E494 A494">
    <cfRule type="containsBlanks" dxfId="24" priority="26">
      <formula>LEN(TRIM(A494))=0</formula>
    </cfRule>
  </conditionalFormatting>
  <conditionalFormatting sqref="G494">
    <cfRule type="containsBlanks" dxfId="23" priority="25">
      <formula>LEN(TRIM(G494))=0</formula>
    </cfRule>
  </conditionalFormatting>
  <conditionalFormatting sqref="D496:E496 A496">
    <cfRule type="containsBlanks" dxfId="22" priority="22">
      <formula>LEN(TRIM(A496))=0</formula>
    </cfRule>
  </conditionalFormatting>
  <conditionalFormatting sqref="G496">
    <cfRule type="containsBlanks" dxfId="21" priority="21">
      <formula>LEN(TRIM(G496))=0</formula>
    </cfRule>
  </conditionalFormatting>
  <conditionalFormatting sqref="D507:E507 A507">
    <cfRule type="containsBlanks" dxfId="20" priority="20">
      <formula>LEN(TRIM(A507))=0</formula>
    </cfRule>
  </conditionalFormatting>
  <conditionalFormatting sqref="G507">
    <cfRule type="containsBlanks" dxfId="19" priority="19">
      <formula>LEN(TRIM(G507))=0</formula>
    </cfRule>
  </conditionalFormatting>
  <conditionalFormatting sqref="D504:E504 A504">
    <cfRule type="containsBlanks" dxfId="18" priority="18">
      <formula>LEN(TRIM(A504))=0</formula>
    </cfRule>
  </conditionalFormatting>
  <conditionalFormatting sqref="G504">
    <cfRule type="containsBlanks" dxfId="17" priority="17">
      <formula>LEN(TRIM(G504))=0</formula>
    </cfRule>
  </conditionalFormatting>
  <conditionalFormatting sqref="D502:E502 A502">
    <cfRule type="containsBlanks" dxfId="16" priority="16">
      <formula>LEN(TRIM(A502))=0</formula>
    </cfRule>
  </conditionalFormatting>
  <conditionalFormatting sqref="G502">
    <cfRule type="containsBlanks" dxfId="15" priority="15">
      <formula>LEN(TRIM(G502))=0</formula>
    </cfRule>
  </conditionalFormatting>
  <conditionalFormatting sqref="D512:E512 A512">
    <cfRule type="containsBlanks" dxfId="14" priority="14">
      <formula>LEN(TRIM(A512))=0</formula>
    </cfRule>
  </conditionalFormatting>
  <conditionalFormatting sqref="G512">
    <cfRule type="containsBlanks" dxfId="13" priority="13">
      <formula>LEN(TRIM(G512))=0</formula>
    </cfRule>
  </conditionalFormatting>
  <conditionalFormatting sqref="D527:E527 A527">
    <cfRule type="containsBlanks" dxfId="12" priority="12">
      <formula>LEN(TRIM(A527))=0</formula>
    </cfRule>
  </conditionalFormatting>
  <conditionalFormatting sqref="G527">
    <cfRule type="containsBlanks" dxfId="11" priority="11">
      <formula>LEN(TRIM(G527))=0</formula>
    </cfRule>
  </conditionalFormatting>
  <conditionalFormatting sqref="D533:E533 A533">
    <cfRule type="containsBlanks" dxfId="10" priority="10">
      <formula>LEN(TRIM(A533))=0</formula>
    </cfRule>
  </conditionalFormatting>
  <conditionalFormatting sqref="D535:E535 A535">
    <cfRule type="containsBlanks" dxfId="8" priority="8">
      <formula>LEN(TRIM(A535))=0</formula>
    </cfRule>
  </conditionalFormatting>
  <conditionalFormatting sqref="D539 A539">
    <cfRule type="containsBlanks" dxfId="6" priority="6">
      <formula>LEN(TRIM(A539))=0</formula>
    </cfRule>
  </conditionalFormatting>
  <conditionalFormatting sqref="D537:E537 A537">
    <cfRule type="containsBlanks" dxfId="5" priority="5">
      <formula>LEN(TRIM(A537))=0</formula>
    </cfRule>
  </conditionalFormatting>
  <conditionalFormatting sqref="G533">
    <cfRule type="containsBlanks" dxfId="2" priority="3">
      <formula>LEN(TRIM(G533))=0</formula>
    </cfRule>
  </conditionalFormatting>
  <conditionalFormatting sqref="G535">
    <cfRule type="containsBlanks" dxfId="1" priority="2">
      <formula>LEN(TRIM(G535))=0</formula>
    </cfRule>
  </conditionalFormatting>
  <conditionalFormatting sqref="G537">
    <cfRule type="containsBlanks" dxfId="0" priority="1">
      <formula>LEN(TRIM(G537))=0</formula>
    </cfRule>
  </conditionalFormatting>
  <dataValidations count="2">
    <dataValidation type="list" allowBlank="1" showInputMessage="1" showErrorMessage="1" sqref="G543:G545 G377 G375 G370 G368 G363 G358 G355:G356 G494 G492 G480 G490 G472 G474 G469 G445 G447 G449 G451 G412 G437 G435 G430 G432 G428 G410 G406 G408 G416 G404 G418 G391 G387 G383 G365 G512 G335 G325 G321 G317 G327 G302 G298 G287 G278 G276 G280 G282 G226 G263 G269 G239 G235 G233 G237 G241 G229 G231 G208 G204 G200 G159 G188:G190 G180 G175 G170 G161 G110 G148 G145 G142 G131 G119 G121 G123 G117 G91 G100 G64 G62 G54 G20 G22 G13 G11 G24 G9 G150 G349 G156 G113 G164 G177 G453 G37 G66 G312 G337 G339 G341 G343 G345 G510 G502 G441 G202 G210 G217 G273 G284 G351 G332 G29 G7 G33 G35 G15 G17 G26 G31 G45 G47 G56 G59 G73 G75 G77 G52 G71 G105 G108 G360 G95 G93 G85 G87 G98 G102 G140 G138 G135 G133 G168 G166 G172 G184:G185 G198 G196 G206 G213 G219 G215 G261 G265 G267 G291 G289 G296 G300 G309 G294 G323 G319 G372 G381 G385 G389 G393 G395 G420 G414 G424 G422 G426 G443 G439 G463 G457 G459 G461 G518 G476 G478 G483 G498 G486 G488 G496 G507 G504 G525 G527 G533 G535 G537">
      <formula1>$C$780:$C$783</formula1>
    </dataValidation>
    <dataValidation type="list" allowBlank="1" showInputMessage="1" showErrorMessage="1" sqref="G259 G251 G253 G249 G247 G245 G243 G255 G257">
      <formula1>#REF!</formula1>
    </dataValidation>
  </dataValidations>
  <pageMargins left="0.70866141732283472" right="0.70866141732283472" top="0.74803149606299213" bottom="0.74803149606299213" header="0.31496062992125984" footer="0.31496062992125984"/>
  <pageSetup paperSize="9" scale="75" orientation="portrait" r:id="rId2"/>
  <headerFooter alignWithMargins="0">
    <oddFooter>&amp;R&amp;"-,Gras"&amp;14&amp;P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558" r:id="rId5" name="Button 222">
              <controlPr defaultSize="0" print="0" autoFill="0" autoPict="0" macro="[0]!mise_en_page">
                <anchor moveWithCells="1" sizeWithCells="1">
                  <from>
                    <xdr:col>2</xdr:col>
                    <xdr:colOff>0</xdr:colOff>
                    <xdr:row>558</xdr:row>
                    <xdr:rowOff>9525</xdr:rowOff>
                  </from>
                  <to>
                    <xdr:col>5</xdr:col>
                    <xdr:colOff>28575</xdr:colOff>
                    <xdr:row>561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W699"/>
  <sheetViews>
    <sheetView zoomScaleNormal="100" workbookViewId="0">
      <selection activeCell="C39" sqref="C39"/>
    </sheetView>
  </sheetViews>
  <sheetFormatPr baseColWidth="10" defaultColWidth="6.28515625" defaultRowHeight="15" x14ac:dyDescent="0.25"/>
  <cols>
    <col min="1" max="1" width="6.7109375" style="167" customWidth="1"/>
    <col min="2" max="2" width="42.85546875" style="182" customWidth="1"/>
    <col min="3" max="3" width="9.85546875" style="182" customWidth="1"/>
    <col min="4" max="4" width="10.28515625" style="182" customWidth="1"/>
    <col min="5" max="5" width="9.5703125" style="183" customWidth="1"/>
    <col min="6" max="6" width="9.7109375" style="184" customWidth="1"/>
    <col min="7" max="7" width="10" style="185" customWidth="1"/>
    <col min="8" max="8" width="11.5703125" customWidth="1"/>
    <col min="12" max="12" width="6.5703125" bestFit="1" customWidth="1"/>
  </cols>
  <sheetData>
    <row r="1" spans="1:7" ht="14.45" customHeight="1" x14ac:dyDescent="0.25">
      <c r="A1" s="378" t="s">
        <v>96</v>
      </c>
      <c r="B1" s="378"/>
      <c r="C1" s="378"/>
      <c r="D1" s="378"/>
      <c r="E1" s="378"/>
      <c r="F1" s="378"/>
      <c r="G1" s="378"/>
    </row>
    <row r="2" spans="1:7" x14ac:dyDescent="0.25">
      <c r="A2" s="378"/>
      <c r="B2" s="378"/>
      <c r="C2" s="378"/>
      <c r="D2" s="378"/>
      <c r="E2" s="378"/>
      <c r="F2" s="378"/>
      <c r="G2" s="378"/>
    </row>
    <row r="3" spans="1:7" x14ac:dyDescent="0.25">
      <c r="A3" s="378"/>
      <c r="B3" s="378"/>
      <c r="C3" s="378"/>
      <c r="D3" s="378"/>
      <c r="E3" s="378"/>
      <c r="F3" s="378"/>
      <c r="G3" s="378"/>
    </row>
    <row r="4" spans="1:7" x14ac:dyDescent="0.25">
      <c r="A4" s="378"/>
      <c r="B4" s="378"/>
      <c r="C4" s="378"/>
      <c r="D4" s="378"/>
      <c r="E4" s="378"/>
      <c r="F4" s="378"/>
      <c r="G4" s="378"/>
    </row>
    <row r="5" spans="1:7" x14ac:dyDescent="0.25">
      <c r="A5" s="378"/>
      <c r="B5" s="378"/>
      <c r="C5" s="378"/>
      <c r="D5" s="378"/>
      <c r="E5" s="378"/>
      <c r="F5" s="378"/>
      <c r="G5" s="378"/>
    </row>
    <row r="6" spans="1:7" x14ac:dyDescent="0.25">
      <c r="A6" s="378"/>
      <c r="B6" s="378"/>
      <c r="C6" s="378"/>
      <c r="D6" s="378"/>
      <c r="E6" s="378"/>
      <c r="F6" s="378"/>
      <c r="G6" s="378"/>
    </row>
    <row r="7" spans="1:7" x14ac:dyDescent="0.25">
      <c r="A7" s="378"/>
      <c r="B7" s="378"/>
      <c r="C7" s="378"/>
      <c r="D7" s="378"/>
      <c r="E7" s="378"/>
      <c r="F7" s="378"/>
      <c r="G7" s="378"/>
    </row>
    <row r="8" spans="1:7" x14ac:dyDescent="0.25">
      <c r="A8" s="378"/>
      <c r="B8" s="378"/>
      <c r="C8" s="378"/>
      <c r="D8" s="378"/>
      <c r="E8" s="378"/>
      <c r="F8" s="378"/>
      <c r="G8" s="378"/>
    </row>
    <row r="9" spans="1:7" ht="42.75" customHeight="1" x14ac:dyDescent="0.25">
      <c r="A9" s="379" t="s">
        <v>98</v>
      </c>
      <c r="B9" s="380"/>
      <c r="C9" s="380"/>
      <c r="D9" s="380"/>
      <c r="E9" s="380"/>
      <c r="F9" s="380"/>
      <c r="G9" s="380"/>
    </row>
    <row r="10" spans="1:7" ht="15" customHeight="1" x14ac:dyDescent="0.25">
      <c r="A10" s="380"/>
      <c r="B10" s="380"/>
      <c r="C10" s="378" t="s">
        <v>97</v>
      </c>
      <c r="D10" s="378"/>
      <c r="E10" s="378"/>
      <c r="F10" s="378"/>
      <c r="G10" s="378"/>
    </row>
    <row r="11" spans="1:7" x14ac:dyDescent="0.25">
      <c r="A11" s="380"/>
      <c r="B11" s="380"/>
      <c r="C11" s="378"/>
      <c r="D11" s="378"/>
      <c r="E11" s="378"/>
      <c r="F11" s="378"/>
      <c r="G11" s="378"/>
    </row>
    <row r="12" spans="1:7" x14ac:dyDescent="0.25">
      <c r="A12" s="380"/>
      <c r="B12" s="380"/>
      <c r="C12" s="378"/>
      <c r="D12" s="378"/>
      <c r="E12" s="378"/>
      <c r="F12" s="378"/>
      <c r="G12" s="378"/>
    </row>
    <row r="13" spans="1:7" x14ac:dyDescent="0.25">
      <c r="A13" s="380"/>
      <c r="B13" s="380"/>
      <c r="C13" s="378"/>
      <c r="D13" s="378"/>
      <c r="E13" s="378"/>
      <c r="F13" s="378"/>
      <c r="G13" s="378"/>
    </row>
    <row r="14" spans="1:7" x14ac:dyDescent="0.25">
      <c r="A14" s="380"/>
      <c r="B14" s="380"/>
      <c r="C14" s="378"/>
      <c r="D14" s="378"/>
      <c r="E14" s="378"/>
      <c r="F14" s="378"/>
      <c r="G14" s="378"/>
    </row>
    <row r="15" spans="1:7" x14ac:dyDescent="0.25">
      <c r="A15" s="378" t="s">
        <v>99</v>
      </c>
      <c r="B15" s="378"/>
      <c r="C15" s="378"/>
      <c r="D15" s="378"/>
      <c r="E15" s="378"/>
      <c r="F15" s="378"/>
      <c r="G15" s="378"/>
    </row>
    <row r="16" spans="1:7" x14ac:dyDescent="0.25">
      <c r="A16" s="378"/>
      <c r="B16" s="378"/>
      <c r="C16" s="378"/>
      <c r="D16" s="378"/>
      <c r="E16" s="378"/>
      <c r="F16" s="378"/>
      <c r="G16" s="378"/>
    </row>
    <row r="17" spans="1:23" x14ac:dyDescent="0.25">
      <c r="A17" s="378"/>
      <c r="B17" s="378"/>
      <c r="C17" s="378"/>
      <c r="D17" s="378"/>
      <c r="E17" s="378"/>
      <c r="F17" s="378"/>
      <c r="G17" s="378"/>
    </row>
    <row r="18" spans="1:23" x14ac:dyDescent="0.25">
      <c r="A18" s="378"/>
      <c r="B18" s="378"/>
      <c r="C18" s="378"/>
      <c r="D18" s="378"/>
      <c r="E18" s="378"/>
      <c r="F18" s="378"/>
      <c r="G18" s="378"/>
    </row>
    <row r="19" spans="1:23" x14ac:dyDescent="0.25">
      <c r="A19" s="378"/>
      <c r="B19" s="378"/>
      <c r="C19" s="378"/>
      <c r="D19" s="378"/>
      <c r="E19" s="378"/>
      <c r="F19" s="378"/>
      <c r="G19" s="378"/>
    </row>
    <row r="20" spans="1:23" x14ac:dyDescent="0.25">
      <c r="A20" s="378"/>
      <c r="B20" s="378"/>
      <c r="C20" s="378"/>
      <c r="D20" s="378"/>
      <c r="E20" s="378"/>
      <c r="F20" s="378"/>
      <c r="G20" s="378"/>
    </row>
    <row r="21" spans="1:23" x14ac:dyDescent="0.25">
      <c r="A21" s="378"/>
      <c r="B21" s="378"/>
      <c r="C21" s="378"/>
      <c r="D21" s="378"/>
      <c r="E21" s="378"/>
      <c r="F21" s="378"/>
      <c r="G21" s="378"/>
    </row>
    <row r="22" spans="1:23" x14ac:dyDescent="0.25">
      <c r="A22" s="378"/>
      <c r="B22" s="378"/>
      <c r="C22" s="378"/>
      <c r="D22" s="378"/>
      <c r="E22" s="378"/>
      <c r="F22" s="378"/>
      <c r="G22" s="378"/>
    </row>
    <row r="23" spans="1:23" x14ac:dyDescent="0.25">
      <c r="A23" s="378"/>
      <c r="B23" s="378"/>
      <c r="C23" s="378"/>
      <c r="D23" s="378"/>
      <c r="E23" s="378"/>
      <c r="F23" s="378"/>
      <c r="G23" s="378"/>
    </row>
    <row r="24" spans="1:23" x14ac:dyDescent="0.25">
      <c r="A24" s="378"/>
      <c r="B24" s="378"/>
      <c r="C24" s="378"/>
      <c r="D24" s="378"/>
      <c r="E24" s="378"/>
      <c r="F24" s="378"/>
      <c r="G24" s="378"/>
    </row>
    <row r="25" spans="1:23" x14ac:dyDescent="0.25">
      <c r="A25" s="378"/>
      <c r="B25" s="378"/>
      <c r="C25" s="378"/>
      <c r="D25" s="378"/>
      <c r="E25" s="378"/>
      <c r="F25" s="378"/>
      <c r="G25" s="378"/>
    </row>
    <row r="26" spans="1:23" x14ac:dyDescent="0.25">
      <c r="A26" s="378"/>
      <c r="B26" s="378"/>
      <c r="C26" s="378"/>
      <c r="D26" s="378"/>
      <c r="E26" s="378"/>
      <c r="F26" s="378"/>
      <c r="G26" s="378"/>
    </row>
    <row r="27" spans="1:23" x14ac:dyDescent="0.25">
      <c r="A27" s="378"/>
      <c r="B27" s="378"/>
      <c r="C27" s="378"/>
      <c r="D27" s="378"/>
      <c r="E27" s="378"/>
      <c r="F27" s="378"/>
      <c r="G27" s="378"/>
    </row>
    <row r="28" spans="1:23" ht="78.75" customHeight="1" x14ac:dyDescent="0.25">
      <c r="A28" s="381" t="s">
        <v>101</v>
      </c>
      <c r="B28" s="382"/>
      <c r="C28" s="382"/>
      <c r="D28" s="382"/>
      <c r="E28" s="382"/>
      <c r="F28" s="382"/>
      <c r="G28" s="382"/>
    </row>
    <row r="29" spans="1:23" ht="108" customHeight="1" x14ac:dyDescent="0.25">
      <c r="A29" s="382"/>
      <c r="B29" s="382"/>
      <c r="C29" s="382"/>
      <c r="D29" s="382"/>
      <c r="E29" s="382"/>
      <c r="F29" s="382"/>
      <c r="G29" s="382"/>
    </row>
    <row r="30" spans="1:23" ht="14.45" customHeight="1" x14ac:dyDescent="0.25">
      <c r="A30" s="173"/>
      <c r="B30" s="173"/>
      <c r="C30" s="173"/>
      <c r="D30" s="173"/>
      <c r="E30" s="173"/>
      <c r="F30" s="173"/>
      <c r="G30" s="264">
        <f>MATCH("LIMITE",A1:A899,0)</f>
        <v>32</v>
      </c>
    </row>
    <row r="31" spans="1:23" s="1" customFormat="1" ht="15.6" customHeight="1" x14ac:dyDescent="0.25">
      <c r="A31" s="136" t="s">
        <v>5</v>
      </c>
      <c r="B31" s="7" t="s">
        <v>6</v>
      </c>
      <c r="C31" s="5" t="s">
        <v>7</v>
      </c>
      <c r="D31" s="147" t="s">
        <v>8</v>
      </c>
      <c r="E31" s="14" t="s">
        <v>40</v>
      </c>
      <c r="F31" s="5" t="s">
        <v>41</v>
      </c>
      <c r="G31" s="239" t="s">
        <v>32</v>
      </c>
      <c r="H31" s="371"/>
      <c r="I31" s="371"/>
      <c r="J31" s="371"/>
      <c r="K31" s="371"/>
      <c r="L31" s="371"/>
      <c r="M31" s="371"/>
      <c r="N31" s="371"/>
      <c r="O31" s="371"/>
      <c r="P31" s="371"/>
      <c r="Q31" s="371"/>
      <c r="R31" s="371"/>
      <c r="S31" s="371"/>
      <c r="T31" s="371"/>
      <c r="U31" s="371"/>
      <c r="V31" s="371"/>
      <c r="W31" s="371"/>
    </row>
    <row r="32" spans="1:23" ht="14.45" customHeight="1" x14ac:dyDescent="0.25">
      <c r="A32" s="262" t="s">
        <v>116</v>
      </c>
      <c r="B32" s="173"/>
      <c r="C32" s="173"/>
      <c r="D32" s="173"/>
      <c r="E32" s="173"/>
      <c r="F32" s="173"/>
      <c r="G32" s="173"/>
    </row>
    <row r="33" spans="1:7" ht="14.45" customHeight="1" thickBot="1" x14ac:dyDescent="0.3">
      <c r="A33" s="263"/>
      <c r="B33" s="173"/>
      <c r="C33" s="173"/>
      <c r="D33" s="173"/>
      <c r="E33" s="173"/>
      <c r="F33" s="173"/>
      <c r="G33" s="173"/>
    </row>
    <row r="34" spans="1:7" ht="14.25" customHeight="1" thickBot="1" x14ac:dyDescent="0.3">
      <c r="A34" s="173"/>
      <c r="B34" s="173"/>
      <c r="C34" s="173"/>
      <c r="D34" s="173"/>
      <c r="E34" s="231" t="s">
        <v>113</v>
      </c>
      <c r="F34" s="232" t="s">
        <v>32</v>
      </c>
      <c r="G34" s="260" t="s">
        <v>114</v>
      </c>
    </row>
    <row r="35" spans="1:7" ht="14.45" customHeight="1" x14ac:dyDescent="0.25">
      <c r="A35" s="173"/>
      <c r="B35" s="173"/>
      <c r="C35" s="173"/>
      <c r="D35" s="173"/>
      <c r="E35" s="236">
        <v>0</v>
      </c>
      <c r="F35" s="237">
        <v>0.2</v>
      </c>
      <c r="G35" s="223">
        <f>E35+(E35*F35)</f>
        <v>0</v>
      </c>
    </row>
    <row r="36" spans="1:7" ht="14.45" customHeight="1" x14ac:dyDescent="0.25">
      <c r="A36" s="173"/>
      <c r="B36" s="173"/>
      <c r="C36" s="173"/>
      <c r="D36" s="173"/>
      <c r="E36" s="234">
        <v>0</v>
      </c>
      <c r="F36" s="229">
        <v>0.1</v>
      </c>
      <c r="G36" s="233">
        <f>E36+(E36*F36)</f>
        <v>0</v>
      </c>
    </row>
    <row r="37" spans="1:7" ht="14.45" customHeight="1" x14ac:dyDescent="0.25">
      <c r="A37" s="173"/>
      <c r="B37" s="173"/>
      <c r="C37" s="173"/>
      <c r="D37" s="173"/>
      <c r="E37" s="284">
        <v>0</v>
      </c>
      <c r="F37" s="285">
        <v>5.5E-2</v>
      </c>
      <c r="G37" s="286">
        <f>E37+(E37*F37)</f>
        <v>0</v>
      </c>
    </row>
    <row r="38" spans="1:7" ht="14.45" customHeight="1" thickBot="1" x14ac:dyDescent="0.3">
      <c r="A38" s="173"/>
      <c r="B38" s="173"/>
      <c r="C38" s="173"/>
      <c r="D38" s="173"/>
      <c r="E38" s="235">
        <v>0</v>
      </c>
      <c r="F38" s="230">
        <v>0</v>
      </c>
      <c r="G38" s="238">
        <v>0</v>
      </c>
    </row>
    <row r="39" spans="1:7" ht="14.45" customHeight="1" thickBot="1" x14ac:dyDescent="0.3">
      <c r="A39" s="173"/>
      <c r="B39" s="173"/>
      <c r="C39" s="173"/>
      <c r="D39" s="173"/>
      <c r="E39" s="173"/>
      <c r="F39" s="173"/>
      <c r="G39" s="173"/>
    </row>
    <row r="40" spans="1:7" x14ac:dyDescent="0.25">
      <c r="A40" s="174"/>
      <c r="B40" s="175"/>
      <c r="C40" s="175"/>
      <c r="D40" s="175"/>
      <c r="E40" s="176"/>
      <c r="F40" s="204" t="s">
        <v>28</v>
      </c>
      <c r="G40" s="205">
        <f>SUM(E35:E38)</f>
        <v>0</v>
      </c>
    </row>
    <row r="41" spans="1:7" x14ac:dyDescent="0.25">
      <c r="A41" s="174"/>
      <c r="B41" s="175"/>
      <c r="C41" s="175"/>
      <c r="D41" s="175"/>
      <c r="E41" s="176"/>
      <c r="F41" s="206" t="s">
        <v>29</v>
      </c>
      <c r="G41" s="207">
        <f>SUM(G35:G38)</f>
        <v>0</v>
      </c>
    </row>
    <row r="42" spans="1:7" ht="15.75" thickBot="1" x14ac:dyDescent="0.3">
      <c r="A42" s="174"/>
      <c r="B42" s="175"/>
      <c r="C42" s="175"/>
      <c r="D42" s="175"/>
      <c r="E42" s="177"/>
      <c r="F42" s="208" t="s">
        <v>30</v>
      </c>
      <c r="G42" s="209">
        <f>G41+G40</f>
        <v>0</v>
      </c>
    </row>
    <row r="43" spans="1:7" ht="15.75" thickBot="1" x14ac:dyDescent="0.3">
      <c r="A43" s="174"/>
      <c r="B43" s="178"/>
      <c r="C43" s="178"/>
      <c r="D43" s="175"/>
      <c r="E43" s="177"/>
      <c r="F43" s="179"/>
      <c r="G43" s="180"/>
    </row>
    <row r="44" spans="1:7" ht="15.75" thickBot="1" x14ac:dyDescent="0.3">
      <c r="A44" s="174"/>
      <c r="B44" s="175"/>
      <c r="C44" s="175"/>
      <c r="D44" s="175"/>
      <c r="E44" s="388" t="s">
        <v>31</v>
      </c>
      <c r="F44" s="389"/>
      <c r="G44" s="210">
        <f>G42</f>
        <v>0</v>
      </c>
    </row>
    <row r="45" spans="1:7" x14ac:dyDescent="0.25">
      <c r="A45" s="174"/>
      <c r="B45" s="175"/>
      <c r="C45" s="175"/>
      <c r="D45" s="175"/>
      <c r="E45" s="177"/>
      <c r="F45" s="179"/>
      <c r="G45" s="180"/>
    </row>
    <row r="46" spans="1:7" x14ac:dyDescent="0.25">
      <c r="A46" s="378" t="s">
        <v>104</v>
      </c>
      <c r="B46" s="386"/>
      <c r="C46" s="386"/>
      <c r="D46" s="386"/>
      <c r="E46" s="386"/>
      <c r="F46" s="386"/>
      <c r="G46" s="386"/>
    </row>
    <row r="47" spans="1:7" x14ac:dyDescent="0.25">
      <c r="A47" s="386"/>
      <c r="B47" s="386"/>
      <c r="C47" s="386"/>
      <c r="D47" s="386"/>
      <c r="E47" s="386"/>
      <c r="F47" s="386"/>
      <c r="G47" s="386"/>
    </row>
    <row r="48" spans="1:7" x14ac:dyDescent="0.25">
      <c r="A48" s="386"/>
      <c r="B48" s="386"/>
      <c r="C48" s="386"/>
      <c r="D48" s="386"/>
      <c r="E48" s="386"/>
      <c r="F48" s="386"/>
      <c r="G48" s="386"/>
    </row>
    <row r="49" spans="1:7" x14ac:dyDescent="0.25">
      <c r="A49" s="386"/>
      <c r="B49" s="386"/>
      <c r="C49" s="386"/>
      <c r="D49" s="386"/>
      <c r="E49" s="386"/>
      <c r="F49" s="386"/>
      <c r="G49" s="386"/>
    </row>
    <row r="50" spans="1:7" x14ac:dyDescent="0.25">
      <c r="A50" s="386"/>
      <c r="B50" s="386"/>
      <c r="C50" s="386"/>
      <c r="D50" s="386"/>
      <c r="E50" s="386"/>
      <c r="F50" s="386"/>
      <c r="G50" s="386"/>
    </row>
    <row r="51" spans="1:7" x14ac:dyDescent="0.25">
      <c r="A51" s="386"/>
      <c r="B51" s="386"/>
      <c r="C51" s="386"/>
      <c r="D51" s="386"/>
      <c r="E51" s="386"/>
      <c r="F51" s="386"/>
      <c r="G51" s="386"/>
    </row>
    <row r="52" spans="1:7" x14ac:dyDescent="0.25">
      <c r="A52" s="386"/>
      <c r="B52" s="386"/>
      <c r="C52" s="386"/>
      <c r="D52" s="386"/>
      <c r="E52" s="386"/>
      <c r="F52" s="386"/>
      <c r="G52" s="386"/>
    </row>
    <row r="53" spans="1:7" x14ac:dyDescent="0.25">
      <c r="A53" s="386"/>
      <c r="B53" s="386"/>
      <c r="C53" s="386"/>
      <c r="D53" s="386"/>
      <c r="E53" s="386"/>
      <c r="F53" s="386"/>
      <c r="G53" s="386"/>
    </row>
    <row r="54" spans="1:7" x14ac:dyDescent="0.25">
      <c r="A54" s="386"/>
      <c r="B54" s="386"/>
      <c r="C54" s="386"/>
      <c r="D54" s="386"/>
      <c r="E54" s="386"/>
      <c r="F54" s="386"/>
      <c r="G54" s="386"/>
    </row>
    <row r="55" spans="1:7" x14ac:dyDescent="0.25">
      <c r="A55" s="386"/>
      <c r="B55" s="386"/>
      <c r="C55" s="386"/>
      <c r="D55" s="386"/>
      <c r="E55" s="386"/>
      <c r="F55" s="386"/>
      <c r="G55" s="386"/>
    </row>
    <row r="56" spans="1:7" x14ac:dyDescent="0.25">
      <c r="A56" s="386"/>
      <c r="B56" s="386"/>
      <c r="C56" s="386"/>
      <c r="D56" s="386"/>
      <c r="E56" s="386"/>
      <c r="F56" s="386"/>
      <c r="G56" s="386"/>
    </row>
    <row r="57" spans="1:7" x14ac:dyDescent="0.25">
      <c r="A57" s="386"/>
      <c r="B57" s="386"/>
      <c r="C57" s="386"/>
      <c r="D57" s="386"/>
      <c r="E57" s="386"/>
      <c r="F57" s="386"/>
      <c r="G57" s="386"/>
    </row>
    <row r="58" spans="1:7" x14ac:dyDescent="0.25">
      <c r="A58" s="386"/>
      <c r="B58" s="386"/>
      <c r="C58" s="386"/>
      <c r="D58" s="386"/>
      <c r="E58" s="386"/>
      <c r="F58" s="386"/>
      <c r="G58" s="386"/>
    </row>
    <row r="59" spans="1:7" x14ac:dyDescent="0.25">
      <c r="A59" s="386"/>
      <c r="B59" s="386"/>
      <c r="C59" s="386"/>
      <c r="D59" s="386"/>
      <c r="E59" s="386"/>
      <c r="F59" s="386"/>
      <c r="G59" s="386"/>
    </row>
    <row r="60" spans="1:7" x14ac:dyDescent="0.25">
      <c r="A60" s="386"/>
      <c r="B60" s="386"/>
      <c r="C60" s="386"/>
      <c r="D60" s="386"/>
      <c r="E60" s="386"/>
      <c r="F60" s="386"/>
      <c r="G60" s="386"/>
    </row>
    <row r="61" spans="1:7" x14ac:dyDescent="0.25">
      <c r="A61" s="386"/>
      <c r="B61" s="386"/>
      <c r="C61" s="386"/>
      <c r="D61" s="386"/>
      <c r="E61" s="386"/>
      <c r="F61" s="386"/>
      <c r="G61" s="386"/>
    </row>
    <row r="62" spans="1:7" x14ac:dyDescent="0.25">
      <c r="A62" s="386"/>
      <c r="B62" s="386"/>
      <c r="C62" s="386"/>
      <c r="D62" s="386"/>
      <c r="E62" s="386"/>
      <c r="F62" s="386"/>
      <c r="G62" s="386"/>
    </row>
    <row r="63" spans="1:7" x14ac:dyDescent="0.25">
      <c r="A63" s="386"/>
      <c r="B63" s="386"/>
      <c r="C63" s="386"/>
      <c r="D63" s="386"/>
      <c r="E63" s="386"/>
      <c r="F63" s="386"/>
      <c r="G63" s="386"/>
    </row>
    <row r="64" spans="1:7" x14ac:dyDescent="0.25">
      <c r="A64" s="386"/>
      <c r="B64" s="386"/>
      <c r="C64" s="386"/>
      <c r="D64" s="386"/>
      <c r="E64" s="386"/>
      <c r="F64" s="386"/>
      <c r="G64" s="386"/>
    </row>
    <row r="65" spans="1:7" x14ac:dyDescent="0.25">
      <c r="A65" s="386"/>
      <c r="B65" s="386"/>
      <c r="C65" s="386"/>
      <c r="D65" s="386"/>
      <c r="E65" s="386"/>
      <c r="F65" s="386"/>
      <c r="G65" s="386"/>
    </row>
    <row r="66" spans="1:7" x14ac:dyDescent="0.25">
      <c r="A66" s="386"/>
      <c r="B66" s="386"/>
      <c r="C66" s="386"/>
      <c r="D66" s="386"/>
      <c r="E66" s="386"/>
      <c r="F66" s="386"/>
      <c r="G66" s="386"/>
    </row>
    <row r="67" spans="1:7" x14ac:dyDescent="0.25">
      <c r="A67" s="386"/>
      <c r="B67" s="386"/>
      <c r="C67" s="386"/>
      <c r="D67" s="386"/>
      <c r="E67" s="386"/>
      <c r="F67" s="386"/>
      <c r="G67" s="386"/>
    </row>
    <row r="68" spans="1:7" x14ac:dyDescent="0.25">
      <c r="A68" s="386"/>
      <c r="B68" s="386"/>
      <c r="C68" s="386"/>
      <c r="D68" s="386"/>
      <c r="E68" s="386"/>
      <c r="F68" s="386"/>
      <c r="G68" s="386"/>
    </row>
    <row r="69" spans="1:7" x14ac:dyDescent="0.25">
      <c r="A69" s="386"/>
      <c r="B69" s="386"/>
      <c r="C69" s="386"/>
      <c r="D69" s="386"/>
      <c r="E69" s="386"/>
      <c r="F69" s="386"/>
      <c r="G69" s="386"/>
    </row>
    <row r="70" spans="1:7" x14ac:dyDescent="0.25">
      <c r="A70" s="386"/>
      <c r="B70" s="386"/>
      <c r="C70" s="386"/>
      <c r="D70" s="386"/>
      <c r="E70" s="386"/>
      <c r="F70" s="386"/>
      <c r="G70" s="386"/>
    </row>
    <row r="71" spans="1:7" x14ac:dyDescent="0.25">
      <c r="A71" s="386"/>
      <c r="B71" s="386"/>
      <c r="C71" s="386"/>
      <c r="D71" s="386"/>
      <c r="E71" s="386"/>
      <c r="F71" s="386"/>
      <c r="G71" s="386"/>
    </row>
    <row r="72" spans="1:7" x14ac:dyDescent="0.25">
      <c r="A72" s="386"/>
      <c r="B72" s="386"/>
      <c r="C72" s="386"/>
      <c r="D72" s="386"/>
      <c r="E72" s="386"/>
      <c r="F72" s="386"/>
      <c r="G72" s="386"/>
    </row>
    <row r="73" spans="1:7" x14ac:dyDescent="0.25">
      <c r="A73" s="386"/>
      <c r="B73" s="386"/>
      <c r="C73" s="386"/>
      <c r="D73" s="386"/>
      <c r="E73" s="386"/>
      <c r="F73" s="386"/>
      <c r="G73" s="386"/>
    </row>
    <row r="74" spans="1:7" x14ac:dyDescent="0.25">
      <c r="A74" s="386"/>
      <c r="B74" s="386"/>
      <c r="C74" s="386"/>
      <c r="D74" s="386"/>
      <c r="E74" s="386"/>
      <c r="F74" s="386"/>
      <c r="G74" s="386"/>
    </row>
    <row r="75" spans="1:7" x14ac:dyDescent="0.25">
      <c r="A75" s="386"/>
      <c r="B75" s="386"/>
      <c r="C75" s="386"/>
      <c r="D75" s="386"/>
      <c r="E75" s="386"/>
      <c r="F75" s="386"/>
      <c r="G75" s="386"/>
    </row>
    <row r="76" spans="1:7" x14ac:dyDescent="0.25">
      <c r="A76" s="386"/>
      <c r="B76" s="386"/>
      <c r="C76" s="386"/>
      <c r="D76" s="386"/>
      <c r="E76" s="386"/>
      <c r="F76" s="386"/>
      <c r="G76" s="386"/>
    </row>
    <row r="77" spans="1:7" x14ac:dyDescent="0.25">
      <c r="A77" s="386"/>
      <c r="B77" s="386"/>
      <c r="C77" s="386"/>
      <c r="D77" s="386"/>
      <c r="E77" s="386"/>
      <c r="F77" s="386"/>
      <c r="G77" s="386"/>
    </row>
    <row r="78" spans="1:7" x14ac:dyDescent="0.25">
      <c r="A78" s="386"/>
      <c r="B78" s="386"/>
      <c r="C78" s="386"/>
      <c r="D78" s="386"/>
      <c r="E78" s="386"/>
      <c r="F78" s="386"/>
      <c r="G78" s="386"/>
    </row>
    <row r="79" spans="1:7" x14ac:dyDescent="0.25">
      <c r="A79" s="386"/>
      <c r="B79" s="386"/>
      <c r="C79" s="386"/>
      <c r="D79" s="386"/>
      <c r="E79" s="386"/>
      <c r="F79" s="386"/>
      <c r="G79" s="386"/>
    </row>
    <row r="80" spans="1:7" x14ac:dyDescent="0.25">
      <c r="A80" s="386"/>
      <c r="B80" s="386"/>
      <c r="C80" s="386"/>
      <c r="D80" s="386"/>
      <c r="E80" s="386"/>
      <c r="F80" s="386"/>
      <c r="G80" s="386"/>
    </row>
    <row r="81" spans="1:7" x14ac:dyDescent="0.25">
      <c r="A81" s="386"/>
      <c r="B81" s="386"/>
      <c r="C81" s="386"/>
      <c r="D81" s="386"/>
      <c r="E81" s="386"/>
      <c r="F81" s="386"/>
      <c r="G81" s="386"/>
    </row>
    <row r="82" spans="1:7" x14ac:dyDescent="0.25">
      <c r="A82" s="386"/>
      <c r="B82" s="386"/>
      <c r="C82" s="386"/>
      <c r="D82" s="386"/>
      <c r="E82" s="386"/>
      <c r="F82" s="386"/>
      <c r="G82" s="386"/>
    </row>
    <row r="83" spans="1:7" x14ac:dyDescent="0.25">
      <c r="A83" s="386"/>
      <c r="B83" s="386"/>
      <c r="C83" s="386"/>
      <c r="D83" s="386"/>
      <c r="E83" s="386"/>
      <c r="F83" s="386"/>
      <c r="G83" s="386"/>
    </row>
    <row r="84" spans="1:7" x14ac:dyDescent="0.25">
      <c r="A84" s="386"/>
      <c r="B84" s="386"/>
      <c r="C84" s="386"/>
      <c r="D84" s="386"/>
      <c r="E84" s="386"/>
      <c r="F84" s="386"/>
      <c r="G84" s="386"/>
    </row>
    <row r="85" spans="1:7" x14ac:dyDescent="0.25">
      <c r="A85" s="386"/>
      <c r="B85" s="386"/>
      <c r="C85" s="386"/>
      <c r="D85" s="386"/>
      <c r="E85" s="386"/>
      <c r="F85" s="386"/>
      <c r="G85" s="386"/>
    </row>
    <row r="86" spans="1:7" x14ac:dyDescent="0.25">
      <c r="A86" s="386"/>
      <c r="B86" s="386"/>
      <c r="C86" s="386"/>
      <c r="D86" s="386"/>
      <c r="E86" s="386"/>
      <c r="F86" s="386"/>
      <c r="G86" s="386"/>
    </row>
    <row r="87" spans="1:7" x14ac:dyDescent="0.25">
      <c r="A87" s="386"/>
      <c r="B87" s="386"/>
      <c r="C87" s="386"/>
      <c r="D87" s="386"/>
      <c r="E87" s="386"/>
      <c r="F87" s="386"/>
      <c r="G87" s="386"/>
    </row>
    <row r="88" spans="1:7" x14ac:dyDescent="0.25">
      <c r="A88" s="386"/>
      <c r="B88" s="386"/>
      <c r="C88" s="386"/>
      <c r="D88" s="386"/>
      <c r="E88" s="386"/>
      <c r="F88" s="386"/>
      <c r="G88" s="386"/>
    </row>
    <row r="89" spans="1:7" x14ac:dyDescent="0.25">
      <c r="A89" s="386"/>
      <c r="B89" s="386"/>
      <c r="C89" s="386"/>
      <c r="D89" s="386"/>
      <c r="E89" s="386"/>
      <c r="F89" s="386"/>
      <c r="G89" s="386"/>
    </row>
    <row r="90" spans="1:7" x14ac:dyDescent="0.25">
      <c r="A90" s="386"/>
      <c r="B90" s="386"/>
      <c r="C90" s="386"/>
      <c r="D90" s="386"/>
      <c r="E90" s="386"/>
      <c r="F90" s="386"/>
      <c r="G90" s="386"/>
    </row>
    <row r="91" spans="1:7" x14ac:dyDescent="0.25">
      <c r="A91" s="386"/>
      <c r="B91" s="386"/>
      <c r="C91" s="386"/>
      <c r="D91" s="386"/>
      <c r="E91" s="386"/>
      <c r="F91" s="386"/>
      <c r="G91" s="386"/>
    </row>
    <row r="92" spans="1:7" x14ac:dyDescent="0.25">
      <c r="A92" s="386"/>
      <c r="B92" s="386"/>
      <c r="C92" s="386"/>
      <c r="D92" s="386"/>
      <c r="E92" s="386"/>
      <c r="F92" s="386"/>
      <c r="G92" s="386"/>
    </row>
    <row r="93" spans="1:7" x14ac:dyDescent="0.25">
      <c r="A93" s="386"/>
      <c r="B93" s="386"/>
      <c r="C93" s="386"/>
      <c r="D93" s="386"/>
      <c r="E93" s="386"/>
      <c r="F93" s="386"/>
      <c r="G93" s="386"/>
    </row>
    <row r="94" spans="1:7" x14ac:dyDescent="0.25">
      <c r="A94" s="386"/>
      <c r="B94" s="386"/>
      <c r="C94" s="386"/>
      <c r="D94" s="386"/>
      <c r="E94" s="386"/>
      <c r="F94" s="386"/>
      <c r="G94" s="386"/>
    </row>
    <row r="95" spans="1:7" ht="16.899999999999999" customHeight="1" x14ac:dyDescent="0.25">
      <c r="A95" s="386"/>
      <c r="B95" s="386"/>
      <c r="C95" s="386"/>
      <c r="D95" s="386"/>
      <c r="E95" s="386"/>
      <c r="F95" s="386"/>
      <c r="G95" s="386"/>
    </row>
    <row r="96" spans="1:7" x14ac:dyDescent="0.25">
      <c r="A96" s="387" t="s">
        <v>100</v>
      </c>
      <c r="B96" s="387"/>
      <c r="C96" s="387"/>
      <c r="D96" s="387"/>
      <c r="E96" s="387"/>
      <c r="F96" s="387"/>
      <c r="G96" s="387"/>
    </row>
    <row r="97" spans="1:7" ht="15" customHeight="1" x14ac:dyDescent="0.25">
      <c r="A97" s="384" t="s">
        <v>105</v>
      </c>
      <c r="B97" s="384"/>
      <c r="C97" s="384" t="s">
        <v>106</v>
      </c>
      <c r="D97" s="384"/>
      <c r="E97" s="384"/>
      <c r="F97" s="384"/>
      <c r="G97" s="384"/>
    </row>
    <row r="98" spans="1:7" x14ac:dyDescent="0.25">
      <c r="A98" s="384"/>
      <c r="B98" s="384"/>
      <c r="C98" s="384"/>
      <c r="D98" s="384"/>
      <c r="E98" s="384"/>
      <c r="F98" s="384"/>
      <c r="G98" s="384"/>
    </row>
    <row r="99" spans="1:7" x14ac:dyDescent="0.25">
      <c r="A99" s="384"/>
      <c r="B99" s="384"/>
      <c r="C99" s="384"/>
      <c r="D99" s="384"/>
      <c r="E99" s="384"/>
      <c r="F99" s="384"/>
      <c r="G99" s="384"/>
    </row>
    <row r="100" spans="1:7" x14ac:dyDescent="0.25">
      <c r="A100" s="384"/>
      <c r="B100" s="384"/>
      <c r="C100" s="384"/>
      <c r="D100" s="384"/>
      <c r="E100" s="384"/>
      <c r="F100" s="384"/>
      <c r="G100" s="384"/>
    </row>
    <row r="101" spans="1:7" x14ac:dyDescent="0.25">
      <c r="A101" s="384"/>
      <c r="B101" s="384"/>
      <c r="C101" s="384"/>
      <c r="D101" s="384"/>
      <c r="E101" s="384"/>
      <c r="F101" s="384"/>
      <c r="G101" s="384"/>
    </row>
    <row r="102" spans="1:7" x14ac:dyDescent="0.25">
      <c r="A102" s="384"/>
      <c r="B102" s="384"/>
      <c r="C102" s="384"/>
      <c r="D102" s="384"/>
      <c r="E102" s="384"/>
      <c r="F102" s="384"/>
      <c r="G102" s="384"/>
    </row>
    <row r="103" spans="1:7" x14ac:dyDescent="0.25">
      <c r="A103" s="384"/>
      <c r="B103" s="384"/>
      <c r="C103" s="384"/>
      <c r="D103" s="384"/>
      <c r="E103" s="384"/>
      <c r="F103" s="384"/>
      <c r="G103" s="384"/>
    </row>
    <row r="104" spans="1:7" x14ac:dyDescent="0.25">
      <c r="A104" s="384"/>
      <c r="B104" s="384"/>
      <c r="C104" s="384"/>
      <c r="D104" s="384"/>
      <c r="E104" s="384"/>
      <c r="F104" s="384"/>
      <c r="G104" s="384"/>
    </row>
    <row r="105" spans="1:7" x14ac:dyDescent="0.25">
      <c r="A105" s="384"/>
      <c r="B105" s="384"/>
      <c r="C105" s="384"/>
      <c r="D105" s="384"/>
      <c r="E105" s="384"/>
      <c r="F105" s="384"/>
      <c r="G105" s="384"/>
    </row>
    <row r="106" spans="1:7" x14ac:dyDescent="0.25">
      <c r="A106" s="384"/>
      <c r="B106" s="384"/>
      <c r="C106" s="384"/>
      <c r="D106" s="384"/>
      <c r="E106" s="384"/>
      <c r="F106" s="384"/>
      <c r="G106" s="384"/>
    </row>
    <row r="107" spans="1:7" x14ac:dyDescent="0.25">
      <c r="A107" s="384"/>
      <c r="B107" s="384"/>
      <c r="C107" s="384"/>
      <c r="D107" s="384"/>
      <c r="E107" s="384"/>
      <c r="F107" s="384"/>
      <c r="G107" s="384"/>
    </row>
    <row r="108" spans="1:7" x14ac:dyDescent="0.25">
      <c r="A108" s="384"/>
      <c r="B108" s="384"/>
      <c r="C108" s="384"/>
      <c r="D108" s="384"/>
      <c r="E108" s="384"/>
      <c r="F108" s="384"/>
      <c r="G108" s="384"/>
    </row>
    <row r="109" spans="1:7" x14ac:dyDescent="0.25">
      <c r="A109" s="384"/>
      <c r="B109" s="384"/>
      <c r="C109" s="384"/>
      <c r="D109" s="384"/>
      <c r="E109" s="384"/>
      <c r="F109" s="384"/>
      <c r="G109" s="384"/>
    </row>
    <row r="110" spans="1:7" x14ac:dyDescent="0.25">
      <c r="A110" s="384"/>
      <c r="B110" s="384"/>
      <c r="C110" s="384"/>
      <c r="D110" s="384"/>
      <c r="E110" s="384"/>
      <c r="F110" s="384"/>
      <c r="G110" s="384"/>
    </row>
    <row r="111" spans="1:7" x14ac:dyDescent="0.25">
      <c r="A111" s="384"/>
      <c r="B111" s="384"/>
      <c r="C111" s="384"/>
      <c r="D111" s="384"/>
      <c r="E111" s="384"/>
      <c r="F111" s="384"/>
      <c r="G111" s="384"/>
    </row>
    <row r="112" spans="1:7" x14ac:dyDescent="0.25">
      <c r="A112" s="384"/>
      <c r="B112" s="384"/>
      <c r="C112" s="384"/>
      <c r="D112" s="384"/>
      <c r="E112" s="384"/>
      <c r="F112" s="384"/>
      <c r="G112" s="384"/>
    </row>
    <row r="113" spans="1:7" x14ac:dyDescent="0.25">
      <c r="A113" s="384"/>
      <c r="B113" s="384"/>
      <c r="C113" s="384"/>
      <c r="D113" s="384"/>
      <c r="E113" s="384"/>
      <c r="F113" s="384"/>
      <c r="G113" s="384"/>
    </row>
    <row r="114" spans="1:7" x14ac:dyDescent="0.25">
      <c r="A114" s="384"/>
      <c r="B114" s="384"/>
      <c r="C114" s="384"/>
      <c r="D114" s="384"/>
      <c r="E114" s="384"/>
      <c r="F114" s="384"/>
      <c r="G114" s="384"/>
    </row>
    <row r="115" spans="1:7" x14ac:dyDescent="0.25">
      <c r="A115" s="384"/>
      <c r="B115" s="384"/>
      <c r="C115" s="384"/>
      <c r="D115" s="384"/>
      <c r="E115" s="384"/>
      <c r="F115" s="384"/>
      <c r="G115" s="384"/>
    </row>
    <row r="116" spans="1:7" x14ac:dyDescent="0.25">
      <c r="A116" s="384"/>
      <c r="B116" s="384"/>
      <c r="C116" s="384"/>
      <c r="D116" s="384"/>
      <c r="E116" s="384"/>
      <c r="F116" s="384"/>
      <c r="G116" s="384"/>
    </row>
    <row r="117" spans="1:7" x14ac:dyDescent="0.25">
      <c r="A117" s="384"/>
      <c r="B117" s="384"/>
      <c r="C117" s="384"/>
      <c r="D117" s="384"/>
      <c r="E117" s="384"/>
      <c r="F117" s="384"/>
      <c r="G117" s="384"/>
    </row>
    <row r="118" spans="1:7" x14ac:dyDescent="0.25">
      <c r="A118" s="384"/>
      <c r="B118" s="384"/>
      <c r="C118" s="384"/>
      <c r="D118" s="384"/>
      <c r="E118" s="384"/>
      <c r="F118" s="384"/>
      <c r="G118" s="384"/>
    </row>
    <row r="119" spans="1:7" x14ac:dyDescent="0.25">
      <c r="A119" s="384"/>
      <c r="B119" s="384"/>
      <c r="C119" s="384"/>
      <c r="D119" s="384"/>
      <c r="E119" s="384"/>
      <c r="F119" s="384"/>
      <c r="G119" s="384"/>
    </row>
    <row r="120" spans="1:7" x14ac:dyDescent="0.25">
      <c r="A120" s="384"/>
      <c r="B120" s="384"/>
      <c r="C120" s="384"/>
      <c r="D120" s="384"/>
      <c r="E120" s="384"/>
      <c r="F120" s="384"/>
      <c r="G120" s="384"/>
    </row>
    <row r="121" spans="1:7" x14ac:dyDescent="0.25">
      <c r="A121" s="384"/>
      <c r="B121" s="384"/>
      <c r="C121" s="384"/>
      <c r="D121" s="384"/>
      <c r="E121" s="384"/>
      <c r="F121" s="384"/>
      <c r="G121" s="384"/>
    </row>
    <row r="122" spans="1:7" x14ac:dyDescent="0.25">
      <c r="A122" s="384"/>
      <c r="B122" s="384"/>
      <c r="C122" s="384"/>
      <c r="D122" s="384"/>
      <c r="E122" s="384"/>
      <c r="F122" s="384"/>
      <c r="G122" s="384"/>
    </row>
    <row r="123" spans="1:7" x14ac:dyDescent="0.25">
      <c r="A123" s="384"/>
      <c r="B123" s="384"/>
      <c r="C123" s="384"/>
      <c r="D123" s="384"/>
      <c r="E123" s="384"/>
      <c r="F123" s="384"/>
      <c r="G123" s="384"/>
    </row>
    <row r="124" spans="1:7" x14ac:dyDescent="0.25">
      <c r="A124" s="384"/>
      <c r="B124" s="384"/>
      <c r="C124" s="384"/>
      <c r="D124" s="384"/>
      <c r="E124" s="384"/>
      <c r="F124" s="384"/>
      <c r="G124" s="384"/>
    </row>
    <row r="125" spans="1:7" x14ac:dyDescent="0.25">
      <c r="A125" s="384"/>
      <c r="B125" s="384"/>
      <c r="C125" s="384"/>
      <c r="D125" s="384"/>
      <c r="E125" s="384"/>
      <c r="F125" s="384"/>
      <c r="G125" s="384"/>
    </row>
    <row r="126" spans="1:7" x14ac:dyDescent="0.25">
      <c r="A126" s="384"/>
      <c r="B126" s="384"/>
      <c r="C126" s="384"/>
      <c r="D126" s="384"/>
      <c r="E126" s="384"/>
      <c r="F126" s="384"/>
      <c r="G126" s="384"/>
    </row>
    <row r="127" spans="1:7" x14ac:dyDescent="0.25">
      <c r="A127" s="384"/>
      <c r="B127" s="384"/>
      <c r="C127" s="384"/>
      <c r="D127" s="384"/>
      <c r="E127" s="384"/>
      <c r="F127" s="384"/>
      <c r="G127" s="384"/>
    </row>
    <row r="128" spans="1:7" x14ac:dyDescent="0.25">
      <c r="A128" s="384"/>
      <c r="B128" s="384"/>
      <c r="C128" s="384"/>
      <c r="D128" s="384"/>
      <c r="E128" s="384"/>
      <c r="F128" s="384"/>
      <c r="G128" s="384"/>
    </row>
    <row r="129" spans="1:7" x14ac:dyDescent="0.25">
      <c r="A129" s="384"/>
      <c r="B129" s="384"/>
      <c r="C129" s="384"/>
      <c r="D129" s="384"/>
      <c r="E129" s="384"/>
      <c r="F129" s="384"/>
      <c r="G129" s="384"/>
    </row>
    <row r="130" spans="1:7" x14ac:dyDescent="0.25">
      <c r="A130" s="384"/>
      <c r="B130" s="384"/>
      <c r="C130" s="384"/>
      <c r="D130" s="384"/>
      <c r="E130" s="384"/>
      <c r="F130" s="384"/>
      <c r="G130" s="384"/>
    </row>
    <row r="131" spans="1:7" x14ac:dyDescent="0.25">
      <c r="A131" s="384"/>
      <c r="B131" s="384"/>
      <c r="C131" s="384"/>
      <c r="D131" s="384"/>
      <c r="E131" s="384"/>
      <c r="F131" s="384"/>
      <c r="G131" s="384"/>
    </row>
    <row r="132" spans="1:7" x14ac:dyDescent="0.25">
      <c r="A132" s="384"/>
      <c r="B132" s="384"/>
      <c r="C132" s="384"/>
      <c r="D132" s="384"/>
      <c r="E132" s="384"/>
      <c r="F132" s="384"/>
      <c r="G132" s="384"/>
    </row>
    <row r="133" spans="1:7" x14ac:dyDescent="0.25">
      <c r="A133" s="384"/>
      <c r="B133" s="384"/>
      <c r="C133" s="384"/>
      <c r="D133" s="384"/>
      <c r="E133" s="384"/>
      <c r="F133" s="384"/>
      <c r="G133" s="384"/>
    </row>
    <row r="134" spans="1:7" x14ac:dyDescent="0.25">
      <c r="A134" s="384"/>
      <c r="B134" s="384"/>
      <c r="C134" s="384"/>
      <c r="D134" s="384"/>
      <c r="E134" s="384"/>
      <c r="F134" s="384"/>
      <c r="G134" s="384"/>
    </row>
    <row r="135" spans="1:7" x14ac:dyDescent="0.25">
      <c r="A135" s="384"/>
      <c r="B135" s="384"/>
      <c r="C135" s="384"/>
      <c r="D135" s="384"/>
      <c r="E135" s="384"/>
      <c r="F135" s="384"/>
      <c r="G135" s="384"/>
    </row>
    <row r="136" spans="1:7" x14ac:dyDescent="0.25">
      <c r="A136" s="384"/>
      <c r="B136" s="384"/>
      <c r="C136" s="384"/>
      <c r="D136" s="384"/>
      <c r="E136" s="384"/>
      <c r="F136" s="384"/>
      <c r="G136" s="384"/>
    </row>
    <row r="137" spans="1:7" x14ac:dyDescent="0.25">
      <c r="A137" s="384"/>
      <c r="B137" s="384"/>
      <c r="C137" s="384"/>
      <c r="D137" s="384"/>
      <c r="E137" s="384"/>
      <c r="F137" s="384"/>
      <c r="G137" s="384"/>
    </row>
    <row r="138" spans="1:7" x14ac:dyDescent="0.25">
      <c r="A138" s="384"/>
      <c r="B138" s="384"/>
      <c r="C138" s="384"/>
      <c r="D138" s="384"/>
      <c r="E138" s="384"/>
      <c r="F138" s="384"/>
      <c r="G138" s="384"/>
    </row>
    <row r="139" spans="1:7" x14ac:dyDescent="0.25">
      <c r="A139" s="384"/>
      <c r="B139" s="384"/>
      <c r="C139" s="384"/>
      <c r="D139" s="384"/>
      <c r="E139" s="384"/>
      <c r="F139" s="384"/>
      <c r="G139" s="384"/>
    </row>
    <row r="140" spans="1:7" x14ac:dyDescent="0.25">
      <c r="A140" s="384"/>
      <c r="B140" s="384"/>
      <c r="C140" s="384"/>
      <c r="D140" s="384"/>
      <c r="E140" s="384"/>
      <c r="F140" s="384"/>
      <c r="G140" s="384"/>
    </row>
    <row r="141" spans="1:7" x14ac:dyDescent="0.25">
      <c r="A141" s="384"/>
      <c r="B141" s="384"/>
      <c r="C141" s="384"/>
      <c r="D141" s="384"/>
      <c r="E141" s="384"/>
      <c r="F141" s="384"/>
      <c r="G141" s="384"/>
    </row>
    <row r="142" spans="1:7" x14ac:dyDescent="0.25">
      <c r="A142" s="384"/>
      <c r="B142" s="384"/>
      <c r="C142" s="384"/>
      <c r="D142" s="384"/>
      <c r="E142" s="384"/>
      <c r="F142" s="384"/>
      <c r="G142" s="384"/>
    </row>
    <row r="143" spans="1:7" x14ac:dyDescent="0.25">
      <c r="A143" s="384"/>
      <c r="B143" s="384"/>
      <c r="C143" s="384"/>
      <c r="D143" s="384"/>
      <c r="E143" s="384"/>
      <c r="F143" s="384"/>
      <c r="G143" s="384"/>
    </row>
    <row r="144" spans="1:7" x14ac:dyDescent="0.25">
      <c r="A144" s="384"/>
      <c r="B144" s="384"/>
      <c r="C144" s="384"/>
      <c r="D144" s="384"/>
      <c r="E144" s="384"/>
      <c r="F144" s="384"/>
      <c r="G144" s="384"/>
    </row>
    <row r="145" spans="1:7" ht="19.899999999999999" customHeight="1" x14ac:dyDescent="0.25">
      <c r="A145" s="384"/>
      <c r="B145" s="384"/>
      <c r="C145" s="384"/>
      <c r="D145" s="384"/>
      <c r="E145" s="384"/>
      <c r="F145" s="384"/>
      <c r="G145" s="384"/>
    </row>
    <row r="146" spans="1:7" ht="15" customHeight="1" x14ac:dyDescent="0.25">
      <c r="A146" s="384" t="s">
        <v>107</v>
      </c>
      <c r="B146" s="384"/>
      <c r="C146" s="384" t="s">
        <v>108</v>
      </c>
      <c r="D146" s="384"/>
      <c r="E146" s="384"/>
      <c r="F146" s="384"/>
      <c r="G146" s="384"/>
    </row>
    <row r="147" spans="1:7" x14ac:dyDescent="0.25">
      <c r="A147" s="384"/>
      <c r="B147" s="384"/>
      <c r="C147" s="384"/>
      <c r="D147" s="384"/>
      <c r="E147" s="384"/>
      <c r="F147" s="384"/>
      <c r="G147" s="384"/>
    </row>
    <row r="148" spans="1:7" x14ac:dyDescent="0.25">
      <c r="A148" s="384"/>
      <c r="B148" s="384"/>
      <c r="C148" s="384"/>
      <c r="D148" s="384"/>
      <c r="E148" s="384"/>
      <c r="F148" s="384"/>
      <c r="G148" s="384"/>
    </row>
    <row r="149" spans="1:7" x14ac:dyDescent="0.25">
      <c r="A149" s="384"/>
      <c r="B149" s="384"/>
      <c r="C149" s="384"/>
      <c r="D149" s="384"/>
      <c r="E149" s="384"/>
      <c r="F149" s="384"/>
      <c r="G149" s="384"/>
    </row>
    <row r="150" spans="1:7" x14ac:dyDescent="0.25">
      <c r="A150" s="384"/>
      <c r="B150" s="384"/>
      <c r="C150" s="384"/>
      <c r="D150" s="384"/>
      <c r="E150" s="384"/>
      <c r="F150" s="384"/>
      <c r="G150" s="384"/>
    </row>
    <row r="151" spans="1:7" x14ac:dyDescent="0.25">
      <c r="A151" s="384"/>
      <c r="B151" s="384"/>
      <c r="C151" s="384"/>
      <c r="D151" s="384"/>
      <c r="E151" s="384"/>
      <c r="F151" s="384"/>
      <c r="G151" s="384"/>
    </row>
    <row r="152" spans="1:7" x14ac:dyDescent="0.25">
      <c r="A152" s="384"/>
      <c r="B152" s="384"/>
      <c r="C152" s="384"/>
      <c r="D152" s="384"/>
      <c r="E152" s="384"/>
      <c r="F152" s="384"/>
      <c r="G152" s="384"/>
    </row>
    <row r="153" spans="1:7" x14ac:dyDescent="0.25">
      <c r="A153" s="384"/>
      <c r="B153" s="384"/>
      <c r="C153" s="384"/>
      <c r="D153" s="384"/>
      <c r="E153" s="384"/>
      <c r="F153" s="384"/>
      <c r="G153" s="384"/>
    </row>
    <row r="154" spans="1:7" x14ac:dyDescent="0.25">
      <c r="A154" s="384"/>
      <c r="B154" s="384"/>
      <c r="C154" s="384"/>
      <c r="D154" s="384"/>
      <c r="E154" s="384"/>
      <c r="F154" s="384"/>
      <c r="G154" s="384"/>
    </row>
    <row r="155" spans="1:7" x14ac:dyDescent="0.25">
      <c r="A155" s="384"/>
      <c r="B155" s="384"/>
      <c r="C155" s="384"/>
      <c r="D155" s="384"/>
      <c r="E155" s="384"/>
      <c r="F155" s="384"/>
      <c r="G155" s="384"/>
    </row>
    <row r="156" spans="1:7" x14ac:dyDescent="0.25">
      <c r="A156" s="384"/>
      <c r="B156" s="384"/>
      <c r="C156" s="384"/>
      <c r="D156" s="384"/>
      <c r="E156" s="384"/>
      <c r="F156" s="384"/>
      <c r="G156" s="384"/>
    </row>
    <row r="157" spans="1:7" x14ac:dyDescent="0.25">
      <c r="A157" s="384"/>
      <c r="B157" s="384"/>
      <c r="C157" s="384"/>
      <c r="D157" s="384"/>
      <c r="E157" s="384"/>
      <c r="F157" s="384"/>
      <c r="G157" s="384"/>
    </row>
    <row r="158" spans="1:7" x14ac:dyDescent="0.25">
      <c r="A158" s="384"/>
      <c r="B158" s="384"/>
      <c r="C158" s="384"/>
      <c r="D158" s="384"/>
      <c r="E158" s="384"/>
      <c r="F158" s="384"/>
      <c r="G158" s="384"/>
    </row>
    <row r="159" spans="1:7" x14ac:dyDescent="0.25">
      <c r="A159" s="384"/>
      <c r="B159" s="384"/>
      <c r="C159" s="384"/>
      <c r="D159" s="384"/>
      <c r="E159" s="384"/>
      <c r="F159" s="384"/>
      <c r="G159" s="384"/>
    </row>
    <row r="160" spans="1:7" x14ac:dyDescent="0.25">
      <c r="A160" s="384"/>
      <c r="B160" s="384"/>
      <c r="C160" s="384"/>
      <c r="D160" s="384"/>
      <c r="E160" s="384"/>
      <c r="F160" s="384"/>
      <c r="G160" s="384"/>
    </row>
    <row r="161" spans="1:7" x14ac:dyDescent="0.25">
      <c r="A161" s="384"/>
      <c r="B161" s="384"/>
      <c r="C161" s="384"/>
      <c r="D161" s="384"/>
      <c r="E161" s="384"/>
      <c r="F161" s="384"/>
      <c r="G161" s="384"/>
    </row>
    <row r="162" spans="1:7" x14ac:dyDescent="0.25">
      <c r="A162" s="384"/>
      <c r="B162" s="384"/>
      <c r="C162" s="384"/>
      <c r="D162" s="384"/>
      <c r="E162" s="384"/>
      <c r="F162" s="384"/>
      <c r="G162" s="384"/>
    </row>
    <row r="163" spans="1:7" x14ac:dyDescent="0.25">
      <c r="A163" s="384"/>
      <c r="B163" s="384"/>
      <c r="C163" s="384"/>
      <c r="D163" s="384"/>
      <c r="E163" s="384"/>
      <c r="F163" s="384"/>
      <c r="G163" s="384"/>
    </row>
    <row r="164" spans="1:7" x14ac:dyDescent="0.25">
      <c r="A164" s="384"/>
      <c r="B164" s="384"/>
      <c r="C164" s="384"/>
      <c r="D164" s="384"/>
      <c r="E164" s="384"/>
      <c r="F164" s="384"/>
      <c r="G164" s="384"/>
    </row>
    <row r="165" spans="1:7" x14ac:dyDescent="0.25">
      <c r="A165" s="384"/>
      <c r="B165" s="384"/>
      <c r="C165" s="384"/>
      <c r="D165" s="384"/>
      <c r="E165" s="384"/>
      <c r="F165" s="384"/>
      <c r="G165" s="384"/>
    </row>
    <row r="166" spans="1:7" x14ac:dyDescent="0.25">
      <c r="A166" s="384"/>
      <c r="B166" s="384"/>
      <c r="C166" s="384"/>
      <c r="D166" s="384"/>
      <c r="E166" s="384"/>
      <c r="F166" s="384"/>
      <c r="G166" s="384"/>
    </row>
    <row r="167" spans="1:7" x14ac:dyDescent="0.25">
      <c r="A167" s="384"/>
      <c r="B167" s="384"/>
      <c r="C167" s="384"/>
      <c r="D167" s="384"/>
      <c r="E167" s="384"/>
      <c r="F167" s="384"/>
      <c r="G167" s="384"/>
    </row>
    <row r="168" spans="1:7" x14ac:dyDescent="0.25">
      <c r="A168" s="384"/>
      <c r="B168" s="384"/>
      <c r="C168" s="384"/>
      <c r="D168" s="384"/>
      <c r="E168" s="384"/>
      <c r="F168" s="384"/>
      <c r="G168" s="384"/>
    </row>
    <row r="169" spans="1:7" x14ac:dyDescent="0.25">
      <c r="A169" s="384"/>
      <c r="B169" s="384"/>
      <c r="C169" s="384"/>
      <c r="D169" s="384"/>
      <c r="E169" s="384"/>
      <c r="F169" s="384"/>
      <c r="G169" s="384"/>
    </row>
    <row r="170" spans="1:7" x14ac:dyDescent="0.25">
      <c r="A170" s="384"/>
      <c r="B170" s="384"/>
      <c r="C170" s="384"/>
      <c r="D170" s="384"/>
      <c r="E170" s="384"/>
      <c r="F170" s="384"/>
      <c r="G170" s="384"/>
    </row>
    <row r="171" spans="1:7" x14ac:dyDescent="0.25">
      <c r="A171" s="384"/>
      <c r="B171" s="384"/>
      <c r="C171" s="384"/>
      <c r="D171" s="384"/>
      <c r="E171" s="384"/>
      <c r="F171" s="384"/>
      <c r="G171" s="384"/>
    </row>
    <row r="172" spans="1:7" x14ac:dyDescent="0.25">
      <c r="A172" s="384"/>
      <c r="B172" s="384"/>
      <c r="C172" s="384"/>
      <c r="D172" s="384"/>
      <c r="E172" s="384"/>
      <c r="F172" s="384"/>
      <c r="G172" s="384"/>
    </row>
    <row r="173" spans="1:7" x14ac:dyDescent="0.25">
      <c r="A173" s="384"/>
      <c r="B173" s="384"/>
      <c r="C173" s="384"/>
      <c r="D173" s="384"/>
      <c r="E173" s="384"/>
      <c r="F173" s="384"/>
      <c r="G173" s="384"/>
    </row>
    <row r="174" spans="1:7" x14ac:dyDescent="0.25">
      <c r="A174" s="384"/>
      <c r="B174" s="384"/>
      <c r="C174" s="384"/>
      <c r="D174" s="384"/>
      <c r="E174" s="384"/>
      <c r="F174" s="384"/>
      <c r="G174" s="384"/>
    </row>
    <row r="175" spans="1:7" x14ac:dyDescent="0.25">
      <c r="A175" s="384"/>
      <c r="B175" s="384"/>
      <c r="C175" s="384"/>
      <c r="D175" s="384"/>
      <c r="E175" s="384"/>
      <c r="F175" s="384"/>
      <c r="G175" s="384"/>
    </row>
    <row r="176" spans="1:7" x14ac:dyDescent="0.25">
      <c r="A176" s="384"/>
      <c r="B176" s="384"/>
      <c r="C176" s="384"/>
      <c r="D176" s="384"/>
      <c r="E176" s="384"/>
      <c r="F176" s="384"/>
      <c r="G176" s="384"/>
    </row>
    <row r="177" spans="1:7" x14ac:dyDescent="0.25">
      <c r="A177" s="384"/>
      <c r="B177" s="384"/>
      <c r="C177" s="384"/>
      <c r="D177" s="384"/>
      <c r="E177" s="384"/>
      <c r="F177" s="384"/>
      <c r="G177" s="384"/>
    </row>
    <row r="178" spans="1:7" x14ac:dyDescent="0.25">
      <c r="A178" s="384"/>
      <c r="B178" s="384"/>
      <c r="C178" s="384"/>
      <c r="D178" s="384"/>
      <c r="E178" s="384"/>
      <c r="F178" s="384"/>
      <c r="G178" s="384"/>
    </row>
    <row r="179" spans="1:7" x14ac:dyDescent="0.25">
      <c r="A179" s="384"/>
      <c r="B179" s="384"/>
      <c r="C179" s="384"/>
      <c r="D179" s="384"/>
      <c r="E179" s="384"/>
      <c r="F179" s="384"/>
      <c r="G179" s="384"/>
    </row>
    <row r="180" spans="1:7" x14ac:dyDescent="0.25">
      <c r="A180" s="384"/>
      <c r="B180" s="384"/>
      <c r="C180" s="384"/>
      <c r="D180" s="384"/>
      <c r="E180" s="384"/>
      <c r="F180" s="384"/>
      <c r="G180" s="384"/>
    </row>
    <row r="181" spans="1:7" x14ac:dyDescent="0.25">
      <c r="A181" s="384"/>
      <c r="B181" s="384"/>
      <c r="C181" s="384"/>
      <c r="D181" s="384"/>
      <c r="E181" s="384"/>
      <c r="F181" s="384"/>
      <c r="G181" s="384"/>
    </row>
    <row r="182" spans="1:7" x14ac:dyDescent="0.25">
      <c r="A182" s="384"/>
      <c r="B182" s="384"/>
      <c r="C182" s="384"/>
      <c r="D182" s="384"/>
      <c r="E182" s="384"/>
      <c r="F182" s="384"/>
      <c r="G182" s="384"/>
    </row>
    <row r="183" spans="1:7" x14ac:dyDescent="0.25">
      <c r="A183" s="384"/>
      <c r="B183" s="384"/>
      <c r="C183" s="384"/>
      <c r="D183" s="384"/>
      <c r="E183" s="384"/>
      <c r="F183" s="384"/>
      <c r="G183" s="384"/>
    </row>
    <row r="184" spans="1:7" x14ac:dyDescent="0.25">
      <c r="A184" s="384"/>
      <c r="B184" s="384"/>
      <c r="C184" s="384"/>
      <c r="D184" s="384"/>
      <c r="E184" s="384"/>
      <c r="F184" s="384"/>
      <c r="G184" s="384"/>
    </row>
    <row r="185" spans="1:7" x14ac:dyDescent="0.25">
      <c r="A185" s="384"/>
      <c r="B185" s="384"/>
      <c r="C185" s="384"/>
      <c r="D185" s="384"/>
      <c r="E185" s="384"/>
      <c r="F185" s="384"/>
      <c r="G185" s="384"/>
    </row>
    <row r="186" spans="1:7" x14ac:dyDescent="0.25">
      <c r="A186" s="384"/>
      <c r="B186" s="384"/>
      <c r="C186" s="384"/>
      <c r="D186" s="384"/>
      <c r="E186" s="384"/>
      <c r="F186" s="384"/>
      <c r="G186" s="384"/>
    </row>
    <row r="187" spans="1:7" x14ac:dyDescent="0.25">
      <c r="A187" s="384"/>
      <c r="B187" s="384"/>
      <c r="C187" s="384"/>
      <c r="D187" s="384"/>
      <c r="E187" s="384"/>
      <c r="F187" s="384"/>
      <c r="G187" s="384"/>
    </row>
    <row r="188" spans="1:7" x14ac:dyDescent="0.25">
      <c r="A188" s="384"/>
      <c r="B188" s="384"/>
      <c r="C188" s="384"/>
      <c r="D188" s="384"/>
      <c r="E188" s="384"/>
      <c r="F188" s="384"/>
      <c r="G188" s="384"/>
    </row>
    <row r="189" spans="1:7" x14ac:dyDescent="0.25">
      <c r="A189" s="384"/>
      <c r="B189" s="384"/>
      <c r="C189" s="384"/>
      <c r="D189" s="384"/>
      <c r="E189" s="384"/>
      <c r="F189" s="384"/>
      <c r="G189" s="384"/>
    </row>
    <row r="190" spans="1:7" x14ac:dyDescent="0.25">
      <c r="A190" s="384"/>
      <c r="B190" s="384"/>
      <c r="C190" s="384"/>
      <c r="D190" s="384"/>
      <c r="E190" s="384"/>
      <c r="F190" s="384"/>
      <c r="G190" s="384"/>
    </row>
    <row r="191" spans="1:7" x14ac:dyDescent="0.25">
      <c r="A191" s="384"/>
      <c r="B191" s="384"/>
      <c r="C191" s="384"/>
      <c r="D191" s="384"/>
      <c r="E191" s="384"/>
      <c r="F191" s="384"/>
      <c r="G191" s="384"/>
    </row>
    <row r="192" spans="1:7" x14ac:dyDescent="0.25">
      <c r="A192" s="384"/>
      <c r="B192" s="384"/>
      <c r="C192" s="384"/>
      <c r="D192" s="384"/>
      <c r="E192" s="384"/>
      <c r="F192" s="384"/>
      <c r="G192" s="384"/>
    </row>
    <row r="193" spans="1:7" x14ac:dyDescent="0.25">
      <c r="A193" s="384"/>
      <c r="B193" s="384"/>
      <c r="C193" s="384"/>
      <c r="D193" s="384"/>
      <c r="E193" s="384"/>
      <c r="F193" s="384"/>
      <c r="G193" s="384"/>
    </row>
    <row r="194" spans="1:7" x14ac:dyDescent="0.25">
      <c r="A194" s="384"/>
      <c r="B194" s="384"/>
      <c r="C194" s="384"/>
      <c r="D194" s="384"/>
      <c r="E194" s="384"/>
      <c r="F194" s="384"/>
      <c r="G194" s="384"/>
    </row>
    <row r="195" spans="1:7" ht="16.899999999999999" customHeight="1" x14ac:dyDescent="0.25">
      <c r="A195" s="384"/>
      <c r="B195" s="384"/>
      <c r="C195" s="384"/>
      <c r="D195" s="384"/>
      <c r="E195" s="384"/>
      <c r="F195" s="384"/>
      <c r="G195" s="384"/>
    </row>
    <row r="196" spans="1:7" ht="14.45" customHeight="1" x14ac:dyDescent="0.25">
      <c r="A196" s="384" t="s">
        <v>109</v>
      </c>
      <c r="B196" s="384"/>
      <c r="C196" s="385" t="s">
        <v>110</v>
      </c>
      <c r="D196" s="384"/>
      <c r="E196" s="384"/>
      <c r="F196" s="384"/>
      <c r="G196" s="384"/>
    </row>
    <row r="197" spans="1:7" x14ac:dyDescent="0.25">
      <c r="A197" s="384"/>
      <c r="B197" s="384"/>
      <c r="C197" s="384"/>
      <c r="D197" s="384"/>
      <c r="E197" s="384"/>
      <c r="F197" s="384"/>
      <c r="G197" s="384"/>
    </row>
    <row r="198" spans="1:7" x14ac:dyDescent="0.25">
      <c r="A198" s="384"/>
      <c r="B198" s="384"/>
      <c r="C198" s="384"/>
      <c r="D198" s="384"/>
      <c r="E198" s="384"/>
      <c r="F198" s="384"/>
      <c r="G198" s="384"/>
    </row>
    <row r="199" spans="1:7" x14ac:dyDescent="0.25">
      <c r="A199" s="384"/>
      <c r="B199" s="384"/>
      <c r="C199" s="384"/>
      <c r="D199" s="384"/>
      <c r="E199" s="384"/>
      <c r="F199" s="384"/>
      <c r="G199" s="384"/>
    </row>
    <row r="200" spans="1:7" x14ac:dyDescent="0.25">
      <c r="A200" s="384"/>
      <c r="B200" s="384"/>
      <c r="C200" s="384"/>
      <c r="D200" s="384"/>
      <c r="E200" s="384"/>
      <c r="F200" s="384"/>
      <c r="G200" s="384"/>
    </row>
    <row r="201" spans="1:7" x14ac:dyDescent="0.25">
      <c r="A201" s="384"/>
      <c r="B201" s="384"/>
      <c r="C201" s="384"/>
      <c r="D201" s="384"/>
      <c r="E201" s="384"/>
      <c r="F201" s="384"/>
      <c r="G201" s="384"/>
    </row>
    <row r="202" spans="1:7" x14ac:dyDescent="0.25">
      <c r="A202" s="384"/>
      <c r="B202" s="384"/>
      <c r="C202" s="384"/>
      <c r="D202" s="384"/>
      <c r="E202" s="384"/>
      <c r="F202" s="384"/>
      <c r="G202" s="384"/>
    </row>
    <row r="203" spans="1:7" x14ac:dyDescent="0.25">
      <c r="A203" s="384"/>
      <c r="B203" s="384"/>
      <c r="C203" s="384"/>
      <c r="D203" s="384"/>
      <c r="E203" s="384"/>
      <c r="F203" s="384"/>
      <c r="G203" s="384"/>
    </row>
    <row r="204" spans="1:7" x14ac:dyDescent="0.25">
      <c r="A204" s="384"/>
      <c r="B204" s="384"/>
      <c r="C204" s="384"/>
      <c r="D204" s="384"/>
      <c r="E204" s="384"/>
      <c r="F204" s="384"/>
      <c r="G204" s="384"/>
    </row>
    <row r="205" spans="1:7" x14ac:dyDescent="0.25">
      <c r="A205" s="384"/>
      <c r="B205" s="384"/>
      <c r="C205" s="384"/>
      <c r="D205" s="384"/>
      <c r="E205" s="384"/>
      <c r="F205" s="384"/>
      <c r="G205" s="384"/>
    </row>
    <row r="206" spans="1:7" x14ac:dyDescent="0.25">
      <c r="A206" s="384"/>
      <c r="B206" s="384"/>
      <c r="C206" s="384"/>
      <c r="D206" s="384"/>
      <c r="E206" s="384"/>
      <c r="F206" s="384"/>
      <c r="G206" s="384"/>
    </row>
    <row r="207" spans="1:7" x14ac:dyDescent="0.25">
      <c r="A207" s="384"/>
      <c r="B207" s="384"/>
      <c r="C207" s="384"/>
      <c r="D207" s="384"/>
      <c r="E207" s="384"/>
      <c r="F207" s="384"/>
      <c r="G207" s="384"/>
    </row>
    <row r="208" spans="1:7" x14ac:dyDescent="0.25">
      <c r="A208" s="384"/>
      <c r="B208" s="384"/>
      <c r="C208" s="384"/>
      <c r="D208" s="384"/>
      <c r="E208" s="384"/>
      <c r="F208" s="384"/>
      <c r="G208" s="384"/>
    </row>
    <row r="209" spans="1:7" x14ac:dyDescent="0.25">
      <c r="A209" s="384"/>
      <c r="B209" s="384"/>
      <c r="C209" s="384"/>
      <c r="D209" s="384"/>
      <c r="E209" s="384"/>
      <c r="F209" s="384"/>
      <c r="G209" s="384"/>
    </row>
    <row r="210" spans="1:7" x14ac:dyDescent="0.25">
      <c r="A210" s="384"/>
      <c r="B210" s="384"/>
      <c r="C210" s="384"/>
      <c r="D210" s="384"/>
      <c r="E210" s="384"/>
      <c r="F210" s="384"/>
      <c r="G210" s="384"/>
    </row>
    <row r="211" spans="1:7" x14ac:dyDescent="0.25">
      <c r="A211" s="384"/>
      <c r="B211" s="384"/>
      <c r="C211" s="384"/>
      <c r="D211" s="384"/>
      <c r="E211" s="384"/>
      <c r="F211" s="384"/>
      <c r="G211" s="384"/>
    </row>
    <row r="212" spans="1:7" x14ac:dyDescent="0.25">
      <c r="A212" s="384"/>
      <c r="B212" s="384"/>
      <c r="C212" s="384"/>
      <c r="D212" s="384"/>
      <c r="E212" s="384"/>
      <c r="F212" s="384"/>
      <c r="G212" s="384"/>
    </row>
    <row r="213" spans="1:7" ht="14.45" customHeight="1" x14ac:dyDescent="0.25">
      <c r="A213" s="384"/>
      <c r="B213" s="384"/>
      <c r="C213" s="384"/>
      <c r="D213" s="384"/>
      <c r="E213" s="384"/>
      <c r="F213" s="384"/>
      <c r="G213" s="384"/>
    </row>
    <row r="214" spans="1:7" ht="15" customHeight="1" x14ac:dyDescent="0.25">
      <c r="A214" s="383" t="s">
        <v>111</v>
      </c>
      <c r="B214" s="383"/>
      <c r="C214" s="383"/>
      <c r="D214" s="383"/>
      <c r="E214" s="383"/>
      <c r="F214" s="383"/>
      <c r="G214" s="383"/>
    </row>
    <row r="215" spans="1:7" x14ac:dyDescent="0.25">
      <c r="A215" s="383"/>
      <c r="B215" s="383"/>
      <c r="C215" s="383"/>
      <c r="D215" s="383"/>
      <c r="E215" s="383"/>
      <c r="F215" s="383"/>
      <c r="G215" s="383"/>
    </row>
    <row r="216" spans="1:7" x14ac:dyDescent="0.25">
      <c r="A216" s="383"/>
      <c r="B216" s="383"/>
      <c r="C216" s="383"/>
      <c r="D216" s="383"/>
      <c r="E216" s="383"/>
      <c r="F216" s="383"/>
      <c r="G216" s="383"/>
    </row>
    <row r="217" spans="1:7" x14ac:dyDescent="0.25">
      <c r="A217" s="383"/>
      <c r="B217" s="383"/>
      <c r="C217" s="383"/>
      <c r="D217" s="383"/>
      <c r="E217" s="383"/>
      <c r="F217" s="383"/>
      <c r="G217" s="383"/>
    </row>
    <row r="218" spans="1:7" x14ac:dyDescent="0.25">
      <c r="A218" s="383"/>
      <c r="B218" s="383"/>
      <c r="C218" s="383"/>
      <c r="D218" s="383"/>
      <c r="E218" s="383"/>
      <c r="F218" s="383"/>
      <c r="G218" s="383"/>
    </row>
    <row r="219" spans="1:7" x14ac:dyDescent="0.25">
      <c r="A219" s="383"/>
      <c r="B219" s="383"/>
      <c r="C219" s="383"/>
      <c r="D219" s="383"/>
      <c r="E219" s="383"/>
      <c r="F219" s="383"/>
      <c r="G219" s="383"/>
    </row>
    <row r="220" spans="1:7" x14ac:dyDescent="0.25">
      <c r="A220" s="383"/>
      <c r="B220" s="383"/>
      <c r="C220" s="383"/>
      <c r="D220" s="383"/>
      <c r="E220" s="383"/>
      <c r="F220" s="383"/>
      <c r="G220" s="383"/>
    </row>
    <row r="221" spans="1:7" x14ac:dyDescent="0.25">
      <c r="A221" s="383"/>
      <c r="B221" s="383"/>
      <c r="C221" s="383"/>
      <c r="D221" s="383"/>
      <c r="E221" s="383"/>
      <c r="F221" s="383"/>
      <c r="G221" s="383"/>
    </row>
    <row r="222" spans="1:7" x14ac:dyDescent="0.25">
      <c r="A222" s="383"/>
      <c r="B222" s="383"/>
      <c r="C222" s="383"/>
      <c r="D222" s="383"/>
      <c r="E222" s="383"/>
      <c r="F222" s="383"/>
      <c r="G222" s="383"/>
    </row>
    <row r="223" spans="1:7" x14ac:dyDescent="0.25">
      <c r="A223" s="383"/>
      <c r="B223" s="383"/>
      <c r="C223" s="383"/>
      <c r="D223" s="383"/>
      <c r="E223" s="383"/>
      <c r="F223" s="383"/>
      <c r="G223" s="383"/>
    </row>
    <row r="224" spans="1:7" x14ac:dyDescent="0.25">
      <c r="A224" s="383"/>
      <c r="B224" s="383"/>
      <c r="C224" s="383"/>
      <c r="D224" s="383"/>
      <c r="E224" s="383"/>
      <c r="F224" s="383"/>
      <c r="G224" s="383"/>
    </row>
    <row r="225" spans="1:7" x14ac:dyDescent="0.25">
      <c r="A225" s="383"/>
      <c r="B225" s="383"/>
      <c r="C225" s="383"/>
      <c r="D225" s="383"/>
      <c r="E225" s="383"/>
      <c r="F225" s="383"/>
      <c r="G225" s="383"/>
    </row>
    <row r="226" spans="1:7" x14ac:dyDescent="0.25">
      <c r="A226" s="383"/>
      <c r="B226" s="383"/>
      <c r="C226" s="383"/>
      <c r="D226" s="383"/>
      <c r="E226" s="383"/>
      <c r="F226" s="383"/>
      <c r="G226" s="383"/>
    </row>
    <row r="227" spans="1:7" x14ac:dyDescent="0.25">
      <c r="A227" s="383"/>
      <c r="B227" s="383"/>
      <c r="C227" s="383"/>
      <c r="D227" s="383"/>
      <c r="E227" s="383"/>
      <c r="F227" s="383"/>
      <c r="G227" s="383"/>
    </row>
    <row r="228" spans="1:7" x14ac:dyDescent="0.25">
      <c r="A228" s="383"/>
      <c r="B228" s="383"/>
      <c r="C228" s="383"/>
      <c r="D228" s="383"/>
      <c r="E228" s="383"/>
      <c r="F228" s="383"/>
      <c r="G228" s="383"/>
    </row>
    <row r="229" spans="1:7" x14ac:dyDescent="0.25">
      <c r="A229" s="383"/>
      <c r="B229" s="383"/>
      <c r="C229" s="383"/>
      <c r="D229" s="383"/>
      <c r="E229" s="383"/>
      <c r="F229" s="383"/>
      <c r="G229" s="383"/>
    </row>
    <row r="230" spans="1:7" x14ac:dyDescent="0.25">
      <c r="A230" s="383"/>
      <c r="B230" s="383"/>
      <c r="C230" s="383"/>
      <c r="D230" s="383"/>
      <c r="E230" s="383"/>
      <c r="F230" s="383"/>
      <c r="G230" s="383"/>
    </row>
    <row r="231" spans="1:7" x14ac:dyDescent="0.25">
      <c r="A231" s="383"/>
      <c r="B231" s="383"/>
      <c r="C231" s="383"/>
      <c r="D231" s="383"/>
      <c r="E231" s="383"/>
      <c r="F231" s="383"/>
      <c r="G231" s="383"/>
    </row>
    <row r="232" spans="1:7" x14ac:dyDescent="0.25">
      <c r="A232" s="383"/>
      <c r="B232" s="383"/>
      <c r="C232" s="383"/>
      <c r="D232" s="383"/>
      <c r="E232" s="383"/>
      <c r="F232" s="383"/>
      <c r="G232" s="383"/>
    </row>
    <row r="233" spans="1:7" x14ac:dyDescent="0.25">
      <c r="A233" s="383"/>
      <c r="B233" s="383"/>
      <c r="C233" s="383"/>
      <c r="D233" s="383"/>
      <c r="E233" s="383"/>
      <c r="F233" s="383"/>
      <c r="G233" s="383"/>
    </row>
    <row r="234" spans="1:7" x14ac:dyDescent="0.25">
      <c r="A234" s="383"/>
      <c r="B234" s="383"/>
      <c r="C234" s="383"/>
      <c r="D234" s="383"/>
      <c r="E234" s="383"/>
      <c r="F234" s="383"/>
      <c r="G234" s="383"/>
    </row>
    <row r="235" spans="1:7" x14ac:dyDescent="0.25">
      <c r="A235" s="383"/>
      <c r="B235" s="383"/>
      <c r="C235" s="383"/>
      <c r="D235" s="383"/>
      <c r="E235" s="383"/>
      <c r="F235" s="383"/>
      <c r="G235" s="383"/>
    </row>
    <row r="236" spans="1:7" x14ac:dyDescent="0.25">
      <c r="A236" s="383"/>
      <c r="B236" s="383"/>
      <c r="C236" s="383"/>
      <c r="D236" s="383"/>
      <c r="E236" s="383"/>
      <c r="F236" s="383"/>
      <c r="G236" s="383"/>
    </row>
    <row r="237" spans="1:7" x14ac:dyDescent="0.25">
      <c r="A237" s="383"/>
      <c r="B237" s="383"/>
      <c r="C237" s="383"/>
      <c r="D237" s="383"/>
      <c r="E237" s="383"/>
      <c r="F237" s="383"/>
      <c r="G237" s="383"/>
    </row>
    <row r="238" spans="1:7" x14ac:dyDescent="0.25">
      <c r="A238" s="383"/>
      <c r="B238" s="383"/>
      <c r="C238" s="383"/>
      <c r="D238" s="383"/>
      <c r="E238" s="383"/>
      <c r="F238" s="383"/>
      <c r="G238" s="383"/>
    </row>
    <row r="239" spans="1:7" x14ac:dyDescent="0.25">
      <c r="A239" s="181"/>
      <c r="B239" s="181"/>
      <c r="C239" s="181"/>
      <c r="D239" s="181"/>
      <c r="E239" s="181"/>
      <c r="F239" s="181"/>
      <c r="G239" s="181"/>
    </row>
    <row r="240" spans="1:7" x14ac:dyDescent="0.25">
      <c r="A240" s="181"/>
      <c r="B240" s="181"/>
      <c r="C240" s="181"/>
      <c r="D240" s="181"/>
      <c r="E240" s="181"/>
      <c r="F240" s="181"/>
      <c r="G240" s="181"/>
    </row>
    <row r="241" spans="1:7" x14ac:dyDescent="0.25">
      <c r="A241" s="181"/>
      <c r="B241" s="181"/>
      <c r="C241" s="181"/>
      <c r="D241" s="181"/>
      <c r="E241" s="181"/>
      <c r="F241" s="181"/>
      <c r="G241" s="181"/>
    </row>
    <row r="242" spans="1:7" x14ac:dyDescent="0.25">
      <c r="A242" s="181"/>
      <c r="B242" s="181"/>
      <c r="C242" s="181"/>
      <c r="D242" s="181"/>
      <c r="E242" s="181"/>
      <c r="F242" s="181"/>
      <c r="G242" s="181"/>
    </row>
    <row r="243" spans="1:7" x14ac:dyDescent="0.25">
      <c r="A243" s="181"/>
      <c r="B243" s="181"/>
      <c r="C243" s="181"/>
      <c r="D243" s="181"/>
      <c r="E243" s="181"/>
      <c r="F243" s="181"/>
      <c r="G243" s="181"/>
    </row>
    <row r="244" spans="1:7" x14ac:dyDescent="0.25">
      <c r="A244" s="181"/>
      <c r="B244" s="181"/>
      <c r="C244" s="181"/>
      <c r="D244" s="181"/>
      <c r="E244" s="181"/>
      <c r="F244" s="181"/>
      <c r="G244" s="181"/>
    </row>
    <row r="245" spans="1:7" x14ac:dyDescent="0.25">
      <c r="A245" s="181"/>
      <c r="B245" s="181"/>
      <c r="C245" s="181"/>
      <c r="D245" s="181"/>
      <c r="E245" s="181"/>
      <c r="F245" s="181"/>
      <c r="G245" s="181"/>
    </row>
    <row r="246" spans="1:7" x14ac:dyDescent="0.25">
      <c r="A246" s="181"/>
      <c r="B246" s="181"/>
      <c r="C246" s="181"/>
      <c r="D246" s="181"/>
      <c r="E246" s="181"/>
      <c r="F246" s="181"/>
      <c r="G246" s="181"/>
    </row>
    <row r="247" spans="1:7" x14ac:dyDescent="0.25">
      <c r="A247" s="181"/>
      <c r="B247" s="181"/>
      <c r="C247" s="181"/>
      <c r="D247" s="181"/>
      <c r="E247" s="181"/>
      <c r="F247" s="181"/>
      <c r="G247" s="181"/>
    </row>
    <row r="248" spans="1:7" x14ac:dyDescent="0.25">
      <c r="A248" s="181"/>
      <c r="B248" s="181"/>
      <c r="C248" s="181"/>
      <c r="D248" s="181"/>
      <c r="E248" s="181"/>
      <c r="F248" s="181"/>
      <c r="G248" s="181"/>
    </row>
    <row r="249" spans="1:7" x14ac:dyDescent="0.25">
      <c r="A249" s="181"/>
      <c r="B249" s="181"/>
      <c r="C249" s="181"/>
      <c r="D249" s="181"/>
      <c r="E249" s="181"/>
      <c r="F249" s="181"/>
      <c r="G249" s="181"/>
    </row>
    <row r="250" spans="1:7" x14ac:dyDescent="0.25">
      <c r="A250" s="181"/>
      <c r="B250" s="181"/>
      <c r="C250" s="181"/>
      <c r="D250" s="181"/>
      <c r="E250" s="181"/>
      <c r="F250" s="181"/>
      <c r="G250" s="181"/>
    </row>
    <row r="251" spans="1:7" x14ac:dyDescent="0.25">
      <c r="A251" s="181"/>
      <c r="B251" s="181"/>
      <c r="C251" s="181"/>
      <c r="D251" s="181"/>
      <c r="E251" s="181"/>
      <c r="F251" s="181"/>
      <c r="G251" s="181"/>
    </row>
    <row r="252" spans="1:7" x14ac:dyDescent="0.25">
      <c r="A252" s="181"/>
      <c r="B252" s="181"/>
      <c r="C252" s="181"/>
      <c r="D252" s="181"/>
      <c r="E252" s="181"/>
      <c r="F252" s="181"/>
      <c r="G252" s="181"/>
    </row>
    <row r="253" spans="1:7" x14ac:dyDescent="0.25">
      <c r="A253" s="181"/>
      <c r="B253" s="181"/>
      <c r="C253" s="181"/>
      <c r="D253" s="181"/>
      <c r="E253" s="181"/>
      <c r="F253" s="181"/>
      <c r="G253" s="181"/>
    </row>
    <row r="254" spans="1:7" x14ac:dyDescent="0.25">
      <c r="A254" s="181"/>
      <c r="B254" s="181"/>
      <c r="C254" s="181"/>
      <c r="D254" s="181"/>
      <c r="E254" s="181"/>
      <c r="F254" s="181"/>
      <c r="G254" s="181"/>
    </row>
    <row r="255" spans="1:7" x14ac:dyDescent="0.25">
      <c r="A255" s="181"/>
      <c r="B255" s="181"/>
      <c r="C255" s="181"/>
      <c r="D255" s="181"/>
      <c r="E255" s="181"/>
      <c r="F255" s="181"/>
      <c r="G255" s="181"/>
    </row>
    <row r="256" spans="1:7" x14ac:dyDescent="0.25">
      <c r="A256" s="181"/>
      <c r="B256" s="181"/>
      <c r="C256" s="181"/>
      <c r="D256" s="181"/>
      <c r="E256" s="181"/>
      <c r="F256" s="181"/>
      <c r="G256" s="181"/>
    </row>
    <row r="257" spans="1:7" x14ac:dyDescent="0.25">
      <c r="A257" s="181"/>
      <c r="B257" s="181"/>
      <c r="C257" s="181"/>
      <c r="D257" s="181"/>
      <c r="E257" s="181"/>
      <c r="F257" s="181"/>
      <c r="G257" s="181"/>
    </row>
    <row r="258" spans="1:7" x14ac:dyDescent="0.25">
      <c r="A258" s="181"/>
      <c r="B258" s="181"/>
      <c r="C258" s="181"/>
      <c r="D258" s="181"/>
      <c r="E258" s="181"/>
      <c r="F258" s="181"/>
      <c r="G258" s="181"/>
    </row>
    <row r="259" spans="1:7" x14ac:dyDescent="0.25">
      <c r="A259" s="181"/>
      <c r="B259" s="181"/>
      <c r="C259" s="181"/>
      <c r="D259" s="181"/>
      <c r="E259" s="181"/>
      <c r="F259" s="181"/>
      <c r="G259" s="181"/>
    </row>
    <row r="260" spans="1:7" x14ac:dyDescent="0.25">
      <c r="A260" s="181"/>
      <c r="B260" s="181"/>
      <c r="C260" s="181"/>
      <c r="D260" s="181"/>
      <c r="E260" s="181"/>
      <c r="F260" s="181"/>
      <c r="G260" s="181"/>
    </row>
    <row r="261" spans="1:7" x14ac:dyDescent="0.25">
      <c r="A261" s="181"/>
      <c r="B261" s="181"/>
      <c r="C261" s="181"/>
      <c r="D261" s="181"/>
      <c r="E261" s="181"/>
      <c r="F261" s="181"/>
      <c r="G261" s="181"/>
    </row>
    <row r="262" spans="1:7" x14ac:dyDescent="0.25">
      <c r="A262" s="181"/>
      <c r="B262" s="181"/>
      <c r="C262" s="181"/>
      <c r="D262" s="181"/>
      <c r="E262" s="181"/>
      <c r="F262" s="181"/>
      <c r="G262" s="181"/>
    </row>
    <row r="263" spans="1:7" x14ac:dyDescent="0.25">
      <c r="A263" s="181"/>
      <c r="B263" s="181"/>
      <c r="C263" s="181"/>
      <c r="D263" s="181"/>
      <c r="E263" s="181"/>
      <c r="F263" s="181"/>
      <c r="G263" s="181"/>
    </row>
    <row r="264" spans="1:7" x14ac:dyDescent="0.25">
      <c r="A264" s="181"/>
      <c r="B264" s="181"/>
      <c r="C264" s="181"/>
      <c r="D264" s="181"/>
      <c r="E264" s="181"/>
      <c r="F264" s="181"/>
      <c r="G264" s="181"/>
    </row>
    <row r="265" spans="1:7" x14ac:dyDescent="0.25">
      <c r="A265" s="181"/>
      <c r="B265" s="181"/>
      <c r="C265" s="181"/>
      <c r="D265" s="181"/>
      <c r="E265" s="181"/>
      <c r="F265" s="181"/>
      <c r="G265" s="181"/>
    </row>
    <row r="266" spans="1:7" x14ac:dyDescent="0.25">
      <c r="A266" s="181"/>
      <c r="B266" s="181"/>
      <c r="C266" s="181"/>
      <c r="D266" s="181"/>
      <c r="E266" s="181"/>
      <c r="F266" s="181"/>
      <c r="G266" s="181"/>
    </row>
    <row r="267" spans="1:7" x14ac:dyDescent="0.25">
      <c r="A267" s="181"/>
      <c r="B267" s="181"/>
      <c r="C267" s="181"/>
      <c r="D267" s="181"/>
      <c r="E267" s="181"/>
      <c r="F267" s="181"/>
      <c r="G267" s="181"/>
    </row>
    <row r="268" spans="1:7" x14ac:dyDescent="0.25">
      <c r="A268" s="181"/>
      <c r="B268" s="181"/>
      <c r="C268" s="181"/>
      <c r="D268" s="181"/>
      <c r="E268" s="181"/>
      <c r="F268" s="181"/>
      <c r="G268" s="181"/>
    </row>
    <row r="269" spans="1:7" x14ac:dyDescent="0.25">
      <c r="A269" s="181"/>
      <c r="B269" s="181"/>
      <c r="C269" s="181"/>
      <c r="D269" s="181"/>
      <c r="E269" s="181"/>
      <c r="F269" s="181"/>
      <c r="G269" s="181"/>
    </row>
    <row r="270" spans="1:7" x14ac:dyDescent="0.25">
      <c r="A270" s="181"/>
      <c r="B270" s="181"/>
      <c r="C270" s="181"/>
      <c r="D270" s="181"/>
      <c r="E270" s="181"/>
      <c r="F270" s="181"/>
      <c r="G270" s="181"/>
    </row>
    <row r="271" spans="1:7" x14ac:dyDescent="0.25">
      <c r="A271" s="181"/>
      <c r="B271" s="181"/>
      <c r="C271" s="181"/>
      <c r="D271" s="181"/>
      <c r="E271" s="181"/>
      <c r="F271" s="181"/>
      <c r="G271" s="181"/>
    </row>
    <row r="272" spans="1:7" x14ac:dyDescent="0.25">
      <c r="A272" s="181"/>
      <c r="B272" s="181"/>
      <c r="C272" s="181"/>
      <c r="D272" s="181"/>
      <c r="E272" s="181"/>
      <c r="F272" s="181"/>
      <c r="G272" s="181"/>
    </row>
    <row r="273" spans="1:7" x14ac:dyDescent="0.25">
      <c r="A273" s="181"/>
      <c r="B273" s="181"/>
      <c r="C273" s="181"/>
      <c r="D273" s="181"/>
      <c r="E273" s="181"/>
      <c r="F273" s="181"/>
      <c r="G273" s="181"/>
    </row>
    <row r="274" spans="1:7" x14ac:dyDescent="0.25">
      <c r="A274" s="181"/>
      <c r="B274" s="181"/>
      <c r="C274" s="181"/>
      <c r="D274" s="181"/>
      <c r="E274" s="181"/>
      <c r="F274" s="181"/>
      <c r="G274" s="181"/>
    </row>
    <row r="275" spans="1:7" x14ac:dyDescent="0.25">
      <c r="A275" s="181"/>
      <c r="B275" s="181"/>
      <c r="C275" s="181"/>
      <c r="D275" s="181"/>
      <c r="E275" s="181"/>
      <c r="F275" s="181"/>
      <c r="G275" s="181"/>
    </row>
    <row r="276" spans="1:7" x14ac:dyDescent="0.25">
      <c r="A276" s="181"/>
      <c r="B276" s="181"/>
      <c r="C276" s="181"/>
      <c r="D276" s="181"/>
      <c r="E276" s="181"/>
      <c r="F276" s="181"/>
      <c r="G276" s="181"/>
    </row>
    <row r="277" spans="1:7" x14ac:dyDescent="0.25">
      <c r="A277" s="181"/>
      <c r="B277" s="181"/>
      <c r="C277" s="181"/>
      <c r="D277" s="181"/>
      <c r="E277" s="181"/>
      <c r="F277" s="181"/>
      <c r="G277" s="181"/>
    </row>
    <row r="278" spans="1:7" x14ac:dyDescent="0.25">
      <c r="A278" s="181"/>
      <c r="B278" s="181"/>
      <c r="C278" s="181"/>
      <c r="D278" s="181"/>
      <c r="E278" s="181"/>
      <c r="F278" s="181"/>
      <c r="G278" s="181"/>
    </row>
    <row r="279" spans="1:7" x14ac:dyDescent="0.25">
      <c r="A279" s="181"/>
      <c r="B279" s="181"/>
      <c r="C279" s="181"/>
      <c r="D279" s="181"/>
      <c r="E279" s="181"/>
      <c r="F279" s="181"/>
      <c r="G279" s="181"/>
    </row>
    <row r="280" spans="1:7" x14ac:dyDescent="0.25">
      <c r="A280" s="181"/>
      <c r="B280" s="181"/>
      <c r="C280" s="181"/>
      <c r="D280" s="181"/>
      <c r="E280" s="181"/>
      <c r="F280" s="181"/>
      <c r="G280" s="181"/>
    </row>
    <row r="281" spans="1:7" x14ac:dyDescent="0.25">
      <c r="A281" s="181"/>
      <c r="B281" s="181"/>
      <c r="C281" s="181"/>
      <c r="D281" s="181"/>
      <c r="E281" s="181"/>
      <c r="F281" s="181"/>
      <c r="G281" s="181"/>
    </row>
    <row r="282" spans="1:7" x14ac:dyDescent="0.25">
      <c r="A282" s="181"/>
      <c r="B282" s="181"/>
      <c r="C282" s="181"/>
      <c r="D282" s="181"/>
      <c r="E282" s="181"/>
      <c r="F282" s="181"/>
      <c r="G282" s="181"/>
    </row>
    <row r="283" spans="1:7" x14ac:dyDescent="0.25">
      <c r="A283" s="181"/>
      <c r="B283" s="181"/>
      <c r="C283" s="181"/>
      <c r="D283" s="181"/>
      <c r="E283" s="181"/>
      <c r="F283" s="181"/>
      <c r="G283" s="181"/>
    </row>
    <row r="284" spans="1:7" x14ac:dyDescent="0.25">
      <c r="A284" s="181"/>
      <c r="B284" s="181"/>
      <c r="C284" s="181"/>
      <c r="D284" s="181"/>
      <c r="E284" s="181"/>
      <c r="F284" s="181"/>
      <c r="G284" s="181"/>
    </row>
    <row r="285" spans="1:7" x14ac:dyDescent="0.25">
      <c r="A285" s="181"/>
      <c r="B285" s="181"/>
      <c r="C285" s="181"/>
      <c r="D285" s="181"/>
      <c r="E285" s="181"/>
      <c r="F285" s="181"/>
      <c r="G285" s="181"/>
    </row>
    <row r="286" spans="1:7" x14ac:dyDescent="0.25">
      <c r="A286" s="181"/>
      <c r="B286" s="181"/>
      <c r="C286" s="181"/>
      <c r="D286" s="181"/>
      <c r="E286" s="181"/>
      <c r="F286" s="181"/>
      <c r="G286" s="181"/>
    </row>
    <row r="287" spans="1:7" x14ac:dyDescent="0.25">
      <c r="A287" s="181"/>
      <c r="B287" s="181"/>
      <c r="C287" s="181"/>
      <c r="D287" s="181"/>
      <c r="E287" s="181"/>
      <c r="F287" s="181"/>
      <c r="G287" s="181"/>
    </row>
    <row r="288" spans="1:7" x14ac:dyDescent="0.25">
      <c r="A288" s="181"/>
      <c r="B288" s="181"/>
      <c r="C288" s="181"/>
      <c r="D288" s="181"/>
      <c r="E288" s="181"/>
      <c r="F288" s="181"/>
      <c r="G288" s="181"/>
    </row>
    <row r="289" spans="1:7" x14ac:dyDescent="0.25">
      <c r="A289" s="181"/>
      <c r="B289" s="181"/>
      <c r="C289" s="181"/>
      <c r="D289" s="181"/>
      <c r="E289" s="181"/>
      <c r="F289" s="181"/>
      <c r="G289" s="181"/>
    </row>
    <row r="290" spans="1:7" x14ac:dyDescent="0.25">
      <c r="A290" s="181"/>
      <c r="B290" s="181"/>
      <c r="C290" s="181"/>
      <c r="D290" s="181"/>
      <c r="E290" s="181"/>
      <c r="F290" s="181"/>
      <c r="G290" s="181"/>
    </row>
    <row r="291" spans="1:7" x14ac:dyDescent="0.25">
      <c r="A291" s="181"/>
      <c r="B291" s="181"/>
      <c r="C291" s="181"/>
      <c r="D291" s="181"/>
      <c r="E291" s="181"/>
      <c r="F291" s="181"/>
      <c r="G291" s="181"/>
    </row>
    <row r="292" spans="1:7" x14ac:dyDescent="0.25">
      <c r="A292" s="181"/>
      <c r="B292" s="181"/>
      <c r="C292" s="181"/>
      <c r="D292" s="181"/>
      <c r="E292" s="181"/>
      <c r="F292" s="181"/>
      <c r="G292" s="181"/>
    </row>
    <row r="293" spans="1:7" x14ac:dyDescent="0.25">
      <c r="A293" s="181"/>
      <c r="B293" s="181"/>
      <c r="C293" s="181"/>
      <c r="D293" s="181"/>
      <c r="E293" s="181"/>
      <c r="F293" s="181"/>
      <c r="G293" s="181"/>
    </row>
    <row r="294" spans="1:7" x14ac:dyDescent="0.25">
      <c r="A294" s="181"/>
      <c r="B294" s="181"/>
      <c r="C294" s="181"/>
      <c r="D294" s="181"/>
      <c r="E294" s="181"/>
      <c r="F294" s="181"/>
      <c r="G294" s="181"/>
    </row>
    <row r="295" spans="1:7" x14ac:dyDescent="0.25">
      <c r="A295" s="181"/>
      <c r="B295" s="181"/>
      <c r="C295" s="181"/>
      <c r="D295" s="181"/>
      <c r="E295" s="181"/>
      <c r="F295" s="181"/>
      <c r="G295" s="181"/>
    </row>
    <row r="296" spans="1:7" x14ac:dyDescent="0.25">
      <c r="A296" s="181"/>
      <c r="B296" s="181"/>
      <c r="C296" s="181"/>
      <c r="D296" s="181"/>
      <c r="E296" s="181"/>
      <c r="F296" s="181"/>
      <c r="G296" s="181"/>
    </row>
    <row r="297" spans="1:7" x14ac:dyDescent="0.25">
      <c r="A297" s="181"/>
      <c r="B297" s="181"/>
      <c r="C297" s="181"/>
      <c r="D297" s="181"/>
      <c r="E297" s="181"/>
      <c r="F297" s="181"/>
      <c r="G297" s="181"/>
    </row>
    <row r="298" spans="1:7" x14ac:dyDescent="0.25">
      <c r="A298" s="181"/>
      <c r="B298" s="181"/>
      <c r="C298" s="181"/>
      <c r="D298" s="181"/>
      <c r="E298" s="181"/>
      <c r="F298" s="181"/>
      <c r="G298" s="181"/>
    </row>
    <row r="299" spans="1:7" x14ac:dyDescent="0.25">
      <c r="A299" s="181"/>
      <c r="B299" s="181"/>
      <c r="C299" s="181"/>
      <c r="D299" s="181"/>
      <c r="E299" s="181"/>
      <c r="F299" s="181"/>
      <c r="G299" s="181"/>
    </row>
    <row r="300" spans="1:7" x14ac:dyDescent="0.25">
      <c r="A300" s="181"/>
      <c r="B300" s="181"/>
      <c r="C300" s="181"/>
      <c r="D300" s="181"/>
      <c r="E300" s="181"/>
      <c r="F300" s="181"/>
      <c r="G300" s="181"/>
    </row>
    <row r="301" spans="1:7" x14ac:dyDescent="0.25">
      <c r="A301" s="181"/>
      <c r="B301" s="181"/>
      <c r="C301" s="181"/>
      <c r="D301" s="181"/>
      <c r="E301" s="181"/>
      <c r="F301" s="181"/>
      <c r="G301" s="181"/>
    </row>
    <row r="302" spans="1:7" x14ac:dyDescent="0.25">
      <c r="A302" s="181"/>
      <c r="B302" s="181"/>
      <c r="C302" s="181"/>
      <c r="D302" s="181"/>
      <c r="E302" s="181"/>
      <c r="F302" s="181"/>
      <c r="G302" s="181"/>
    </row>
    <row r="303" spans="1:7" x14ac:dyDescent="0.25">
      <c r="A303" s="181"/>
      <c r="B303" s="181"/>
      <c r="C303" s="181"/>
      <c r="D303" s="181"/>
      <c r="E303" s="181"/>
      <c r="F303" s="181"/>
      <c r="G303" s="181"/>
    </row>
    <row r="304" spans="1:7" x14ac:dyDescent="0.25">
      <c r="A304" s="181"/>
      <c r="B304" s="181"/>
      <c r="C304" s="181"/>
      <c r="D304" s="181"/>
      <c r="E304" s="181"/>
      <c r="F304" s="181"/>
      <c r="G304" s="181"/>
    </row>
    <row r="305" spans="1:7" x14ac:dyDescent="0.25">
      <c r="A305" s="181"/>
      <c r="B305" s="181"/>
      <c r="C305" s="181"/>
      <c r="D305" s="181"/>
      <c r="E305" s="181"/>
      <c r="F305" s="181"/>
      <c r="G305" s="181"/>
    </row>
    <row r="306" spans="1:7" x14ac:dyDescent="0.25">
      <c r="A306" s="181"/>
      <c r="B306" s="181"/>
      <c r="C306" s="181"/>
      <c r="D306" s="181"/>
      <c r="E306" s="181"/>
      <c r="F306" s="181"/>
      <c r="G306" s="181"/>
    </row>
    <row r="307" spans="1:7" x14ac:dyDescent="0.25">
      <c r="A307" s="181"/>
      <c r="B307" s="181"/>
      <c r="C307" s="181"/>
      <c r="D307" s="181"/>
      <c r="E307" s="181"/>
      <c r="F307" s="181"/>
      <c r="G307" s="181"/>
    </row>
    <row r="308" spans="1:7" x14ac:dyDescent="0.25">
      <c r="A308" s="181"/>
      <c r="B308" s="181"/>
      <c r="C308" s="181"/>
      <c r="D308" s="181"/>
      <c r="E308" s="181"/>
      <c r="F308" s="181"/>
      <c r="G308" s="181"/>
    </row>
    <row r="309" spans="1:7" x14ac:dyDescent="0.25">
      <c r="A309" s="181"/>
      <c r="B309" s="181"/>
      <c r="C309" s="181"/>
      <c r="D309" s="181"/>
      <c r="E309" s="181"/>
      <c r="F309" s="181"/>
      <c r="G309" s="181"/>
    </row>
    <row r="310" spans="1:7" x14ac:dyDescent="0.25">
      <c r="A310" s="181"/>
      <c r="B310" s="181"/>
      <c r="C310" s="181"/>
      <c r="D310" s="181"/>
      <c r="E310" s="181"/>
      <c r="F310" s="181"/>
      <c r="G310" s="181"/>
    </row>
    <row r="311" spans="1:7" x14ac:dyDescent="0.25">
      <c r="A311" s="181"/>
      <c r="B311" s="181"/>
      <c r="C311" s="181"/>
      <c r="D311" s="181"/>
      <c r="E311" s="181"/>
      <c r="F311" s="181"/>
      <c r="G311" s="181"/>
    </row>
    <row r="312" spans="1:7" x14ac:dyDescent="0.25">
      <c r="A312" s="181"/>
      <c r="B312" s="181"/>
      <c r="C312" s="181"/>
      <c r="D312" s="181"/>
      <c r="E312" s="181"/>
      <c r="F312" s="181"/>
      <c r="G312" s="181"/>
    </row>
    <row r="313" spans="1:7" x14ac:dyDescent="0.25">
      <c r="A313" s="181"/>
      <c r="B313" s="181"/>
      <c r="C313" s="181"/>
      <c r="D313" s="181"/>
      <c r="E313" s="181"/>
      <c r="F313" s="181"/>
      <c r="G313" s="181"/>
    </row>
    <row r="314" spans="1:7" x14ac:dyDescent="0.25">
      <c r="A314" s="181"/>
      <c r="B314" s="181"/>
      <c r="C314" s="181"/>
      <c r="D314" s="181"/>
      <c r="E314" s="181"/>
      <c r="F314" s="181"/>
      <c r="G314" s="181"/>
    </row>
    <row r="315" spans="1:7" x14ac:dyDescent="0.25">
      <c r="A315" s="181"/>
      <c r="B315" s="181"/>
      <c r="C315" s="181"/>
      <c r="D315" s="181"/>
      <c r="E315" s="181"/>
      <c r="F315" s="181"/>
      <c r="G315" s="181"/>
    </row>
    <row r="316" spans="1:7" x14ac:dyDescent="0.25">
      <c r="A316" s="181"/>
      <c r="B316" s="181"/>
      <c r="C316" s="181"/>
      <c r="D316" s="181"/>
      <c r="E316" s="181"/>
      <c r="F316" s="181"/>
      <c r="G316" s="181"/>
    </row>
    <row r="317" spans="1:7" x14ac:dyDescent="0.25">
      <c r="A317" s="181"/>
      <c r="B317" s="181"/>
      <c r="C317" s="181"/>
      <c r="D317" s="181"/>
      <c r="E317" s="181"/>
      <c r="F317" s="181"/>
      <c r="G317" s="181"/>
    </row>
    <row r="318" spans="1:7" x14ac:dyDescent="0.25">
      <c r="A318" s="181"/>
      <c r="B318" s="181"/>
      <c r="C318" s="181"/>
      <c r="D318" s="181"/>
      <c r="E318" s="181"/>
      <c r="F318" s="181"/>
      <c r="G318" s="181"/>
    </row>
    <row r="319" spans="1:7" x14ac:dyDescent="0.25">
      <c r="A319" s="181"/>
      <c r="B319" s="181"/>
      <c r="C319" s="181"/>
      <c r="D319" s="181"/>
      <c r="E319" s="181"/>
      <c r="F319" s="181"/>
      <c r="G319" s="181"/>
    </row>
    <row r="320" spans="1:7" x14ac:dyDescent="0.25">
      <c r="A320" s="181"/>
      <c r="B320" s="181"/>
      <c r="C320" s="181"/>
      <c r="D320" s="181"/>
      <c r="E320" s="181"/>
      <c r="F320" s="181"/>
      <c r="G320" s="181"/>
    </row>
    <row r="321" spans="1:7" x14ac:dyDescent="0.25">
      <c r="A321" s="181"/>
      <c r="B321" s="181"/>
      <c r="C321" s="181"/>
      <c r="D321" s="181"/>
      <c r="E321" s="181"/>
      <c r="F321" s="181"/>
      <c r="G321" s="181"/>
    </row>
    <row r="322" spans="1:7" x14ac:dyDescent="0.25">
      <c r="A322" s="181"/>
      <c r="B322" s="181"/>
      <c r="C322" s="181"/>
      <c r="D322" s="181"/>
      <c r="E322" s="181"/>
      <c r="F322" s="181"/>
      <c r="G322" s="181"/>
    </row>
    <row r="323" spans="1:7" x14ac:dyDescent="0.25">
      <c r="A323" s="181"/>
      <c r="B323" s="181"/>
      <c r="C323" s="181"/>
      <c r="D323" s="181"/>
      <c r="E323" s="181"/>
      <c r="F323" s="181"/>
      <c r="G323" s="181"/>
    </row>
    <row r="324" spans="1:7" x14ac:dyDescent="0.25">
      <c r="A324" s="181"/>
      <c r="B324" s="181"/>
      <c r="C324" s="181"/>
      <c r="D324" s="181"/>
      <c r="E324" s="181"/>
      <c r="F324" s="181"/>
      <c r="G324" s="181"/>
    </row>
    <row r="325" spans="1:7" x14ac:dyDescent="0.25">
      <c r="A325" s="181"/>
      <c r="B325" s="181"/>
      <c r="C325" s="181"/>
      <c r="D325" s="181"/>
      <c r="E325" s="181"/>
      <c r="F325" s="181"/>
      <c r="G325" s="181"/>
    </row>
    <row r="326" spans="1:7" x14ac:dyDescent="0.25">
      <c r="A326" s="181"/>
      <c r="B326" s="181"/>
      <c r="C326" s="181"/>
      <c r="D326" s="181"/>
      <c r="E326" s="181"/>
      <c r="F326" s="181"/>
      <c r="G326" s="181"/>
    </row>
    <row r="327" spans="1:7" x14ac:dyDescent="0.25">
      <c r="A327" s="181"/>
      <c r="B327" s="181"/>
      <c r="C327" s="181"/>
      <c r="D327" s="181"/>
      <c r="E327" s="181"/>
      <c r="F327" s="181"/>
      <c r="G327" s="181"/>
    </row>
    <row r="328" spans="1:7" x14ac:dyDescent="0.25">
      <c r="A328" s="181"/>
      <c r="B328" s="181"/>
      <c r="C328" s="181"/>
      <c r="D328" s="181"/>
      <c r="E328" s="181"/>
      <c r="F328" s="181"/>
      <c r="G328" s="181"/>
    </row>
    <row r="329" spans="1:7" x14ac:dyDescent="0.25">
      <c r="A329" s="181"/>
      <c r="B329" s="181"/>
      <c r="C329" s="181"/>
      <c r="D329" s="181"/>
      <c r="E329" s="181"/>
      <c r="F329" s="181"/>
      <c r="G329" s="181"/>
    </row>
    <row r="330" spans="1:7" x14ac:dyDescent="0.25">
      <c r="A330" s="181"/>
      <c r="B330" s="181"/>
      <c r="C330" s="181"/>
      <c r="D330" s="181"/>
      <c r="E330" s="181"/>
      <c r="F330" s="181"/>
      <c r="G330" s="181"/>
    </row>
    <row r="331" spans="1:7" x14ac:dyDescent="0.25">
      <c r="A331" s="181"/>
      <c r="B331" s="181"/>
      <c r="C331" s="181"/>
      <c r="D331" s="181"/>
      <c r="E331" s="181"/>
      <c r="F331" s="181"/>
      <c r="G331" s="181"/>
    </row>
    <row r="332" spans="1:7" x14ac:dyDescent="0.25">
      <c r="A332" s="181"/>
      <c r="B332" s="181"/>
      <c r="C332" s="181"/>
      <c r="D332" s="181"/>
      <c r="E332" s="181"/>
      <c r="F332" s="181"/>
      <c r="G332" s="181"/>
    </row>
    <row r="333" spans="1:7" x14ac:dyDescent="0.25">
      <c r="A333" s="181"/>
      <c r="B333" s="181"/>
      <c r="C333" s="181"/>
      <c r="D333" s="181"/>
      <c r="E333" s="181"/>
      <c r="F333" s="181"/>
      <c r="G333" s="181"/>
    </row>
    <row r="334" spans="1:7" x14ac:dyDescent="0.25">
      <c r="A334" s="181"/>
      <c r="B334" s="181"/>
      <c r="C334" s="181"/>
      <c r="D334" s="181"/>
      <c r="E334" s="181"/>
      <c r="F334" s="181"/>
      <c r="G334" s="181"/>
    </row>
    <row r="335" spans="1:7" x14ac:dyDescent="0.25">
      <c r="A335" s="181"/>
      <c r="B335" s="181"/>
      <c r="C335" s="181"/>
      <c r="D335" s="181"/>
      <c r="E335" s="181"/>
      <c r="F335" s="181"/>
      <c r="G335" s="181"/>
    </row>
    <row r="336" spans="1:7" x14ac:dyDescent="0.25">
      <c r="A336" s="181"/>
      <c r="B336" s="181"/>
      <c r="C336" s="181"/>
      <c r="D336" s="181"/>
      <c r="E336" s="181"/>
      <c r="F336" s="181"/>
      <c r="G336" s="181"/>
    </row>
    <row r="337" spans="1:7" x14ac:dyDescent="0.25">
      <c r="A337" s="181"/>
      <c r="B337" s="181"/>
      <c r="C337" s="181"/>
      <c r="D337" s="181"/>
      <c r="E337" s="181"/>
      <c r="F337" s="181"/>
      <c r="G337" s="181"/>
    </row>
    <row r="338" spans="1:7" x14ac:dyDescent="0.25">
      <c r="A338" s="181"/>
      <c r="B338" s="181"/>
      <c r="C338" s="181"/>
      <c r="D338" s="181"/>
      <c r="E338" s="181"/>
      <c r="F338" s="181"/>
      <c r="G338" s="181"/>
    </row>
    <row r="339" spans="1:7" x14ac:dyDescent="0.25">
      <c r="A339" s="181"/>
      <c r="B339" s="181"/>
      <c r="C339" s="181"/>
      <c r="D339" s="181"/>
      <c r="E339" s="181"/>
      <c r="F339" s="181"/>
      <c r="G339" s="181"/>
    </row>
    <row r="340" spans="1:7" x14ac:dyDescent="0.25">
      <c r="A340" s="181"/>
      <c r="B340" s="181"/>
      <c r="C340" s="181"/>
      <c r="D340" s="181"/>
      <c r="E340" s="181"/>
      <c r="F340" s="181"/>
      <c r="G340" s="181"/>
    </row>
    <row r="341" spans="1:7" x14ac:dyDescent="0.25">
      <c r="A341" s="181"/>
      <c r="B341" s="181"/>
      <c r="C341" s="181"/>
      <c r="D341" s="181"/>
      <c r="E341" s="181"/>
      <c r="F341" s="181"/>
      <c r="G341" s="181"/>
    </row>
    <row r="342" spans="1:7" x14ac:dyDescent="0.25">
      <c r="A342" s="181"/>
      <c r="B342" s="181"/>
      <c r="C342" s="181"/>
      <c r="D342" s="181"/>
      <c r="E342" s="181"/>
      <c r="F342" s="181"/>
      <c r="G342" s="181"/>
    </row>
    <row r="343" spans="1:7" x14ac:dyDescent="0.25">
      <c r="A343" s="181"/>
      <c r="B343" s="181"/>
      <c r="C343" s="181"/>
      <c r="D343" s="181"/>
      <c r="E343" s="181"/>
      <c r="F343" s="181"/>
      <c r="G343" s="181"/>
    </row>
    <row r="344" spans="1:7" x14ac:dyDescent="0.25">
      <c r="A344" s="181"/>
      <c r="B344" s="181"/>
      <c r="C344" s="181"/>
      <c r="D344" s="181"/>
      <c r="E344" s="181"/>
      <c r="F344" s="181"/>
      <c r="G344" s="181"/>
    </row>
    <row r="345" spans="1:7" x14ac:dyDescent="0.25">
      <c r="A345" s="181"/>
      <c r="B345" s="181"/>
      <c r="C345" s="181"/>
      <c r="D345" s="181"/>
      <c r="E345" s="181"/>
      <c r="F345" s="181"/>
      <c r="G345" s="181"/>
    </row>
    <row r="346" spans="1:7" x14ac:dyDescent="0.25">
      <c r="A346" s="181"/>
      <c r="B346" s="181"/>
      <c r="C346" s="181"/>
      <c r="D346" s="181"/>
      <c r="E346" s="181"/>
      <c r="F346" s="181"/>
      <c r="G346" s="181"/>
    </row>
    <row r="347" spans="1:7" x14ac:dyDescent="0.25">
      <c r="A347" s="181"/>
      <c r="B347" s="181"/>
      <c r="C347" s="181"/>
      <c r="D347" s="181"/>
      <c r="E347" s="181"/>
      <c r="F347" s="181"/>
      <c r="G347" s="181"/>
    </row>
    <row r="348" spans="1:7" x14ac:dyDescent="0.25">
      <c r="A348" s="181"/>
      <c r="B348" s="181"/>
      <c r="C348" s="181"/>
      <c r="D348" s="181"/>
      <c r="E348" s="181"/>
      <c r="F348" s="181"/>
      <c r="G348" s="181"/>
    </row>
    <row r="349" spans="1:7" x14ac:dyDescent="0.25">
      <c r="A349" s="181"/>
      <c r="B349" s="181"/>
      <c r="C349" s="181"/>
      <c r="D349" s="181"/>
      <c r="E349" s="181"/>
      <c r="F349" s="181"/>
      <c r="G349" s="181"/>
    </row>
    <row r="350" spans="1:7" x14ac:dyDescent="0.25">
      <c r="A350" s="181"/>
      <c r="B350" s="181"/>
      <c r="C350" s="181"/>
      <c r="D350" s="181"/>
      <c r="E350" s="181"/>
      <c r="F350" s="181"/>
      <c r="G350" s="181"/>
    </row>
    <row r="351" spans="1:7" x14ac:dyDescent="0.25">
      <c r="A351" s="181"/>
      <c r="B351" s="181"/>
      <c r="C351" s="181"/>
      <c r="D351" s="181"/>
      <c r="E351" s="181"/>
      <c r="F351" s="181"/>
      <c r="G351" s="181"/>
    </row>
    <row r="352" spans="1:7" x14ac:dyDescent="0.25">
      <c r="A352" s="181"/>
      <c r="B352" s="181"/>
      <c r="C352" s="181"/>
      <c r="D352" s="181"/>
      <c r="E352" s="181"/>
      <c r="F352" s="181"/>
      <c r="G352" s="181"/>
    </row>
    <row r="353" spans="1:7" x14ac:dyDescent="0.25">
      <c r="A353" s="181"/>
      <c r="B353" s="181"/>
      <c r="C353" s="181"/>
      <c r="D353" s="181"/>
      <c r="E353" s="181"/>
      <c r="F353" s="181"/>
      <c r="G353" s="181"/>
    </row>
    <row r="354" spans="1:7" x14ac:dyDescent="0.25">
      <c r="A354" s="181"/>
      <c r="B354" s="181"/>
      <c r="C354" s="181"/>
      <c r="D354" s="181"/>
      <c r="E354" s="181"/>
      <c r="F354" s="181"/>
      <c r="G354" s="181"/>
    </row>
    <row r="355" spans="1:7" x14ac:dyDescent="0.25">
      <c r="A355" s="181"/>
      <c r="B355" s="181"/>
      <c r="C355" s="181"/>
      <c r="D355" s="181"/>
      <c r="E355" s="181"/>
      <c r="F355" s="181"/>
      <c r="G355" s="181"/>
    </row>
    <row r="356" spans="1:7" x14ac:dyDescent="0.25">
      <c r="A356" s="181"/>
      <c r="B356" s="181"/>
      <c r="C356" s="181"/>
      <c r="D356" s="181"/>
      <c r="E356" s="181"/>
      <c r="F356" s="181"/>
      <c r="G356" s="181"/>
    </row>
    <row r="357" spans="1:7" x14ac:dyDescent="0.25">
      <c r="A357" s="181"/>
      <c r="B357" s="181"/>
      <c r="C357" s="181"/>
      <c r="D357" s="181"/>
      <c r="E357" s="181"/>
      <c r="F357" s="181"/>
      <c r="G357" s="181"/>
    </row>
    <row r="358" spans="1:7" x14ac:dyDescent="0.25">
      <c r="A358" s="181"/>
      <c r="B358" s="181"/>
      <c r="C358" s="181"/>
      <c r="D358" s="181"/>
      <c r="E358" s="181"/>
      <c r="F358" s="181"/>
      <c r="G358" s="181"/>
    </row>
    <row r="359" spans="1:7" x14ac:dyDescent="0.25">
      <c r="A359" s="181"/>
      <c r="B359" s="181"/>
      <c r="C359" s="181"/>
      <c r="D359" s="181"/>
      <c r="E359" s="181"/>
      <c r="F359" s="181"/>
      <c r="G359" s="181"/>
    </row>
    <row r="360" spans="1:7" x14ac:dyDescent="0.25">
      <c r="A360" s="181"/>
      <c r="B360" s="181"/>
      <c r="C360" s="181"/>
      <c r="D360" s="181"/>
      <c r="E360" s="181"/>
      <c r="F360" s="181"/>
      <c r="G360" s="181"/>
    </row>
    <row r="361" spans="1:7" x14ac:dyDescent="0.25">
      <c r="A361" s="181"/>
      <c r="B361" s="181"/>
      <c r="C361" s="181"/>
      <c r="D361" s="181"/>
      <c r="E361" s="181"/>
      <c r="F361" s="181"/>
      <c r="G361" s="181"/>
    </row>
    <row r="362" spans="1:7" x14ac:dyDescent="0.25">
      <c r="A362" s="181"/>
      <c r="B362" s="181"/>
      <c r="C362" s="181"/>
      <c r="D362" s="181"/>
      <c r="E362" s="181"/>
      <c r="F362" s="181"/>
      <c r="G362" s="181"/>
    </row>
    <row r="363" spans="1:7" x14ac:dyDescent="0.25">
      <c r="A363" s="181"/>
      <c r="B363" s="181"/>
      <c r="C363" s="181"/>
      <c r="D363" s="181"/>
      <c r="E363" s="181"/>
      <c r="F363" s="181"/>
      <c r="G363" s="181"/>
    </row>
    <row r="364" spans="1:7" x14ac:dyDescent="0.25">
      <c r="A364" s="181"/>
      <c r="B364" s="181"/>
      <c r="C364" s="181"/>
      <c r="D364" s="181"/>
      <c r="E364" s="181"/>
      <c r="F364" s="181"/>
      <c r="G364" s="181"/>
    </row>
    <row r="365" spans="1:7" x14ac:dyDescent="0.25">
      <c r="A365" s="181"/>
      <c r="B365" s="181"/>
      <c r="C365" s="181"/>
      <c r="D365" s="181"/>
      <c r="E365" s="181"/>
      <c r="F365" s="181"/>
      <c r="G365" s="181"/>
    </row>
    <row r="366" spans="1:7" x14ac:dyDescent="0.25">
      <c r="A366" s="181"/>
      <c r="B366" s="181"/>
      <c r="C366" s="181"/>
      <c r="D366" s="181"/>
      <c r="E366" s="181"/>
      <c r="F366" s="181"/>
      <c r="G366" s="181"/>
    </row>
    <row r="367" spans="1:7" x14ac:dyDescent="0.25">
      <c r="A367" s="181"/>
      <c r="B367" s="181"/>
      <c r="C367" s="181"/>
      <c r="D367" s="181"/>
      <c r="E367" s="181"/>
      <c r="F367" s="181"/>
      <c r="G367" s="181"/>
    </row>
    <row r="368" spans="1:7" x14ac:dyDescent="0.25">
      <c r="A368" s="181"/>
      <c r="B368" s="181"/>
      <c r="C368" s="181"/>
      <c r="D368" s="181"/>
      <c r="E368" s="181"/>
      <c r="F368" s="181"/>
      <c r="G368" s="181"/>
    </row>
    <row r="369" spans="1:7" x14ac:dyDescent="0.25">
      <c r="A369" s="181"/>
      <c r="B369" s="181"/>
      <c r="C369" s="181"/>
      <c r="D369" s="181"/>
      <c r="E369" s="181"/>
      <c r="F369" s="181"/>
      <c r="G369" s="181"/>
    </row>
    <row r="370" spans="1:7" x14ac:dyDescent="0.25">
      <c r="A370" s="181"/>
      <c r="B370" s="181"/>
      <c r="C370" s="181"/>
      <c r="D370" s="181"/>
      <c r="E370" s="181"/>
      <c r="F370" s="181"/>
      <c r="G370" s="181"/>
    </row>
    <row r="371" spans="1:7" x14ac:dyDescent="0.25">
      <c r="A371" s="181"/>
      <c r="B371" s="181"/>
      <c r="C371" s="181"/>
      <c r="D371" s="181"/>
      <c r="E371" s="181"/>
      <c r="F371" s="181"/>
      <c r="G371" s="181"/>
    </row>
    <row r="372" spans="1:7" x14ac:dyDescent="0.25">
      <c r="A372" s="181"/>
      <c r="B372" s="181"/>
      <c r="C372" s="181"/>
      <c r="D372" s="181"/>
      <c r="E372" s="181"/>
      <c r="F372" s="181"/>
      <c r="G372" s="181"/>
    </row>
    <row r="373" spans="1:7" x14ac:dyDescent="0.25">
      <c r="A373" s="181"/>
      <c r="B373" s="181"/>
      <c r="C373" s="181"/>
      <c r="D373" s="181"/>
      <c r="E373" s="181"/>
      <c r="F373" s="181"/>
      <c r="G373" s="181"/>
    </row>
    <row r="374" spans="1:7" x14ac:dyDescent="0.25">
      <c r="A374" s="181"/>
      <c r="B374" s="181"/>
      <c r="C374" s="181"/>
      <c r="D374" s="181"/>
      <c r="E374" s="181"/>
      <c r="F374" s="181"/>
      <c r="G374" s="181"/>
    </row>
    <row r="375" spans="1:7" x14ac:dyDescent="0.25">
      <c r="A375" s="181"/>
      <c r="B375" s="181"/>
      <c r="C375" s="181"/>
      <c r="D375" s="181"/>
      <c r="E375" s="181"/>
      <c r="F375" s="181"/>
      <c r="G375" s="181"/>
    </row>
    <row r="376" spans="1:7" x14ac:dyDescent="0.25">
      <c r="A376" s="181"/>
      <c r="B376" s="181"/>
      <c r="C376" s="181"/>
      <c r="D376" s="181"/>
      <c r="E376" s="181"/>
      <c r="F376" s="181"/>
      <c r="G376" s="181"/>
    </row>
    <row r="377" spans="1:7" x14ac:dyDescent="0.25">
      <c r="A377" s="181"/>
      <c r="B377" s="181"/>
      <c r="C377" s="181"/>
      <c r="D377" s="181"/>
      <c r="E377" s="181"/>
      <c r="F377" s="181"/>
      <c r="G377" s="181"/>
    </row>
    <row r="378" spans="1:7" x14ac:dyDescent="0.25">
      <c r="A378" s="181"/>
      <c r="B378" s="181"/>
      <c r="C378" s="181"/>
      <c r="D378" s="181"/>
      <c r="E378" s="181"/>
      <c r="F378" s="181"/>
      <c r="G378" s="181"/>
    </row>
    <row r="379" spans="1:7" x14ac:dyDescent="0.25">
      <c r="A379" s="181"/>
      <c r="B379" s="181"/>
      <c r="C379" s="181"/>
      <c r="D379" s="181"/>
      <c r="E379" s="181"/>
      <c r="F379" s="181"/>
      <c r="G379" s="181"/>
    </row>
    <row r="380" spans="1:7" x14ac:dyDescent="0.25">
      <c r="A380" s="181"/>
      <c r="B380" s="181"/>
      <c r="C380" s="181"/>
      <c r="D380" s="181"/>
      <c r="E380" s="181"/>
      <c r="F380" s="181"/>
      <c r="G380" s="181"/>
    </row>
    <row r="381" spans="1:7" x14ac:dyDescent="0.25">
      <c r="A381" s="181"/>
      <c r="B381" s="181"/>
      <c r="C381" s="181"/>
      <c r="D381" s="181"/>
      <c r="E381" s="181"/>
      <c r="F381" s="181"/>
      <c r="G381" s="181"/>
    </row>
    <row r="382" spans="1:7" x14ac:dyDescent="0.25">
      <c r="A382" s="181"/>
      <c r="B382" s="181"/>
      <c r="C382" s="181"/>
      <c r="D382" s="181"/>
      <c r="E382" s="181"/>
      <c r="F382" s="181"/>
      <c r="G382" s="181"/>
    </row>
    <row r="383" spans="1:7" x14ac:dyDescent="0.25">
      <c r="A383" s="181"/>
      <c r="B383" s="181"/>
      <c r="C383" s="181"/>
      <c r="D383" s="181"/>
      <c r="E383" s="181"/>
      <c r="F383" s="181"/>
      <c r="G383" s="181"/>
    </row>
    <row r="384" spans="1:7" x14ac:dyDescent="0.25">
      <c r="A384" s="181"/>
      <c r="B384" s="181"/>
      <c r="C384" s="181"/>
      <c r="D384" s="181"/>
      <c r="E384" s="181"/>
      <c r="F384" s="181"/>
      <c r="G384" s="181"/>
    </row>
    <row r="385" spans="1:7" x14ac:dyDescent="0.25">
      <c r="A385" s="181"/>
      <c r="B385" s="181"/>
      <c r="C385" s="181"/>
      <c r="D385" s="181"/>
      <c r="E385" s="181"/>
      <c r="F385" s="181"/>
      <c r="G385" s="181"/>
    </row>
    <row r="386" spans="1:7" x14ac:dyDescent="0.25">
      <c r="A386" s="181"/>
      <c r="B386" s="181"/>
      <c r="C386" s="181"/>
      <c r="D386" s="181"/>
      <c r="E386" s="181"/>
      <c r="F386" s="181"/>
      <c r="G386" s="181"/>
    </row>
    <row r="387" spans="1:7" x14ac:dyDescent="0.25">
      <c r="A387" s="181"/>
      <c r="B387" s="181"/>
      <c r="C387" s="181"/>
      <c r="D387" s="181"/>
      <c r="E387" s="181"/>
      <c r="F387" s="181"/>
      <c r="G387" s="181"/>
    </row>
    <row r="388" spans="1:7" x14ac:dyDescent="0.25">
      <c r="A388" s="181"/>
      <c r="B388" s="181"/>
      <c r="C388" s="181"/>
      <c r="D388" s="181"/>
      <c r="E388" s="181"/>
      <c r="F388" s="181"/>
      <c r="G388" s="181"/>
    </row>
    <row r="389" spans="1:7" x14ac:dyDescent="0.25">
      <c r="A389" s="181"/>
      <c r="B389" s="181"/>
      <c r="C389" s="181"/>
      <c r="D389" s="181"/>
      <c r="E389" s="181"/>
      <c r="F389" s="181"/>
      <c r="G389" s="181"/>
    </row>
    <row r="390" spans="1:7" x14ac:dyDescent="0.25">
      <c r="A390" s="181"/>
      <c r="B390" s="181"/>
      <c r="C390" s="181"/>
      <c r="D390" s="181"/>
      <c r="E390" s="181"/>
      <c r="F390" s="181"/>
      <c r="G390" s="181"/>
    </row>
    <row r="391" spans="1:7" x14ac:dyDescent="0.25">
      <c r="A391" s="181"/>
      <c r="B391" s="181"/>
      <c r="C391" s="181"/>
      <c r="D391" s="181"/>
      <c r="E391" s="181"/>
      <c r="F391" s="181"/>
      <c r="G391" s="181"/>
    </row>
    <row r="392" spans="1:7" x14ac:dyDescent="0.25">
      <c r="A392" s="181"/>
      <c r="B392" s="181"/>
      <c r="C392" s="181"/>
      <c r="D392" s="181"/>
      <c r="E392" s="181"/>
      <c r="F392" s="181"/>
      <c r="G392" s="181"/>
    </row>
    <row r="393" spans="1:7" x14ac:dyDescent="0.25">
      <c r="A393" s="181"/>
      <c r="B393" s="181"/>
      <c r="C393" s="181"/>
      <c r="D393" s="181"/>
      <c r="E393" s="181"/>
      <c r="F393" s="181"/>
      <c r="G393" s="181"/>
    </row>
    <row r="394" spans="1:7" x14ac:dyDescent="0.25">
      <c r="A394" s="181"/>
      <c r="B394" s="181"/>
      <c r="C394" s="181"/>
      <c r="D394" s="181"/>
      <c r="E394" s="181"/>
      <c r="F394" s="181"/>
      <c r="G394" s="181"/>
    </row>
    <row r="395" spans="1:7" x14ac:dyDescent="0.25">
      <c r="A395" s="181"/>
      <c r="B395" s="181"/>
      <c r="C395" s="181"/>
      <c r="D395" s="181"/>
      <c r="E395" s="181"/>
      <c r="F395" s="181"/>
      <c r="G395" s="181"/>
    </row>
    <row r="396" spans="1:7" x14ac:dyDescent="0.25">
      <c r="A396" s="181"/>
      <c r="B396" s="181"/>
      <c r="C396" s="181"/>
      <c r="D396" s="181"/>
      <c r="E396" s="181"/>
      <c r="F396" s="181"/>
      <c r="G396" s="181"/>
    </row>
    <row r="397" spans="1:7" x14ac:dyDescent="0.25">
      <c r="A397" s="181"/>
      <c r="B397" s="181"/>
      <c r="C397" s="181"/>
      <c r="D397" s="181"/>
      <c r="E397" s="181"/>
      <c r="F397" s="181"/>
      <c r="G397" s="181"/>
    </row>
    <row r="398" spans="1:7" x14ac:dyDescent="0.25">
      <c r="A398" s="181"/>
      <c r="B398" s="181"/>
      <c r="C398" s="181"/>
      <c r="D398" s="181"/>
      <c r="E398" s="181"/>
      <c r="F398" s="181"/>
      <c r="G398" s="181"/>
    </row>
    <row r="399" spans="1:7" x14ac:dyDescent="0.25">
      <c r="A399" s="181"/>
      <c r="B399" s="181"/>
      <c r="C399" s="181"/>
      <c r="D399" s="181"/>
      <c r="E399" s="181"/>
      <c r="F399" s="181"/>
      <c r="G399" s="181"/>
    </row>
    <row r="400" spans="1:7" x14ac:dyDescent="0.25">
      <c r="A400" s="181"/>
      <c r="B400" s="181"/>
      <c r="C400" s="181"/>
      <c r="D400" s="181"/>
      <c r="E400" s="181"/>
      <c r="F400" s="181"/>
      <c r="G400" s="181"/>
    </row>
    <row r="401" spans="1:7" x14ac:dyDescent="0.25">
      <c r="A401" s="181"/>
      <c r="B401" s="181"/>
      <c r="C401" s="181"/>
      <c r="D401" s="181"/>
      <c r="E401" s="181"/>
      <c r="F401" s="181"/>
      <c r="G401" s="181"/>
    </row>
    <row r="402" spans="1:7" x14ac:dyDescent="0.25">
      <c r="A402" s="181"/>
      <c r="B402" s="181"/>
      <c r="C402" s="181"/>
      <c r="D402" s="181"/>
      <c r="E402" s="181"/>
      <c r="F402" s="181"/>
      <c r="G402" s="181"/>
    </row>
    <row r="403" spans="1:7" x14ac:dyDescent="0.25">
      <c r="A403" s="181"/>
      <c r="B403" s="181"/>
      <c r="C403" s="181"/>
      <c r="D403" s="181"/>
      <c r="E403" s="181"/>
      <c r="F403" s="181"/>
      <c r="G403" s="181"/>
    </row>
    <row r="404" spans="1:7" x14ac:dyDescent="0.25">
      <c r="A404" s="181"/>
      <c r="B404" s="181"/>
      <c r="C404" s="181"/>
      <c r="D404" s="181"/>
      <c r="E404" s="181"/>
      <c r="F404" s="181"/>
      <c r="G404" s="181"/>
    </row>
    <row r="405" spans="1:7" x14ac:dyDescent="0.25">
      <c r="A405" s="181"/>
      <c r="B405" s="181"/>
      <c r="C405" s="181"/>
      <c r="D405" s="181"/>
      <c r="E405" s="181"/>
      <c r="F405" s="181"/>
      <c r="G405" s="181"/>
    </row>
    <row r="406" spans="1:7" x14ac:dyDescent="0.25">
      <c r="A406" s="181"/>
      <c r="B406" s="181"/>
      <c r="C406" s="181"/>
      <c r="D406" s="181"/>
      <c r="E406" s="181"/>
      <c r="F406" s="181"/>
      <c r="G406" s="181"/>
    </row>
    <row r="407" spans="1:7" x14ac:dyDescent="0.25">
      <c r="A407" s="181"/>
      <c r="B407" s="181"/>
      <c r="C407" s="181"/>
      <c r="D407" s="181"/>
      <c r="E407" s="181"/>
      <c r="F407" s="181"/>
      <c r="G407" s="181"/>
    </row>
    <row r="408" spans="1:7" x14ac:dyDescent="0.25">
      <c r="A408" s="181"/>
      <c r="B408" s="181"/>
      <c r="C408" s="181"/>
      <c r="D408" s="181"/>
      <c r="E408" s="181"/>
      <c r="F408" s="181"/>
      <c r="G408" s="181"/>
    </row>
    <row r="409" spans="1:7" x14ac:dyDescent="0.25">
      <c r="A409" s="181"/>
      <c r="B409" s="181"/>
      <c r="C409" s="181"/>
      <c r="D409" s="181"/>
      <c r="E409" s="181"/>
      <c r="F409" s="181"/>
      <c r="G409" s="181"/>
    </row>
    <row r="410" spans="1:7" x14ac:dyDescent="0.25">
      <c r="A410" s="181"/>
      <c r="B410" s="181"/>
      <c r="C410" s="181"/>
      <c r="D410" s="181"/>
      <c r="E410" s="181"/>
      <c r="F410" s="181"/>
      <c r="G410" s="181"/>
    </row>
    <row r="411" spans="1:7" x14ac:dyDescent="0.25">
      <c r="A411" s="181"/>
      <c r="B411" s="181"/>
      <c r="C411" s="181"/>
      <c r="D411" s="181"/>
      <c r="E411" s="181"/>
      <c r="F411" s="181"/>
      <c r="G411" s="181"/>
    </row>
    <row r="412" spans="1:7" x14ac:dyDescent="0.25">
      <c r="A412" s="181"/>
      <c r="B412" s="181"/>
      <c r="C412" s="181"/>
      <c r="D412" s="181"/>
      <c r="E412" s="181"/>
      <c r="F412" s="181"/>
      <c r="G412" s="181"/>
    </row>
    <row r="413" spans="1:7" x14ac:dyDescent="0.25">
      <c r="A413" s="181"/>
      <c r="B413" s="181"/>
      <c r="C413" s="181"/>
      <c r="D413" s="181"/>
      <c r="E413" s="181"/>
      <c r="F413" s="181"/>
      <c r="G413" s="181"/>
    </row>
    <row r="414" spans="1:7" x14ac:dyDescent="0.25">
      <c r="A414" s="181"/>
      <c r="B414" s="181"/>
      <c r="C414" s="181"/>
      <c r="D414" s="181"/>
      <c r="E414" s="181"/>
      <c r="F414" s="181"/>
      <c r="G414" s="181"/>
    </row>
    <row r="415" spans="1:7" x14ac:dyDescent="0.25">
      <c r="A415" s="181"/>
      <c r="B415" s="181"/>
      <c r="C415" s="181"/>
      <c r="D415" s="181"/>
      <c r="E415" s="181"/>
      <c r="F415" s="181"/>
      <c r="G415" s="181"/>
    </row>
    <row r="416" spans="1:7" x14ac:dyDescent="0.25">
      <c r="A416" s="181"/>
      <c r="B416" s="181"/>
      <c r="C416" s="181"/>
      <c r="D416" s="181"/>
      <c r="E416" s="181"/>
      <c r="F416" s="181"/>
      <c r="G416" s="181"/>
    </row>
    <row r="417" spans="1:7" x14ac:dyDescent="0.25">
      <c r="A417" s="181"/>
      <c r="B417" s="181"/>
      <c r="C417" s="181"/>
      <c r="D417" s="181"/>
      <c r="E417" s="181"/>
      <c r="F417" s="181"/>
      <c r="G417" s="181"/>
    </row>
    <row r="418" spans="1:7" x14ac:dyDescent="0.25">
      <c r="A418" s="181"/>
      <c r="B418" s="181"/>
      <c r="C418" s="181"/>
      <c r="D418" s="181"/>
      <c r="E418" s="181"/>
      <c r="F418" s="181"/>
      <c r="G418" s="181"/>
    </row>
    <row r="419" spans="1:7" x14ac:dyDescent="0.25">
      <c r="A419" s="181"/>
      <c r="B419" s="181"/>
      <c r="C419" s="181"/>
      <c r="D419" s="181"/>
      <c r="E419" s="181"/>
      <c r="F419" s="181"/>
      <c r="G419" s="181"/>
    </row>
    <row r="420" spans="1:7" x14ac:dyDescent="0.25">
      <c r="A420" s="181"/>
      <c r="B420" s="181"/>
      <c r="C420" s="181"/>
      <c r="D420" s="181"/>
      <c r="E420" s="181"/>
      <c r="F420" s="181"/>
      <c r="G420" s="181"/>
    </row>
    <row r="421" spans="1:7" x14ac:dyDescent="0.25">
      <c r="A421" s="181"/>
      <c r="B421" s="181"/>
      <c r="C421" s="181"/>
      <c r="D421" s="181"/>
      <c r="E421" s="181"/>
      <c r="F421" s="181"/>
      <c r="G421" s="181"/>
    </row>
    <row r="422" spans="1:7" x14ac:dyDescent="0.25">
      <c r="A422" s="181"/>
      <c r="B422" s="181"/>
      <c r="C422" s="181"/>
      <c r="D422" s="181"/>
      <c r="E422" s="181"/>
      <c r="F422" s="181"/>
      <c r="G422" s="181"/>
    </row>
    <row r="423" spans="1:7" x14ac:dyDescent="0.25">
      <c r="A423" s="181"/>
      <c r="B423" s="181"/>
      <c r="C423" s="181"/>
      <c r="D423" s="181"/>
      <c r="E423" s="181"/>
      <c r="F423" s="181"/>
      <c r="G423" s="181"/>
    </row>
    <row r="424" spans="1:7" x14ac:dyDescent="0.25">
      <c r="A424" s="181"/>
      <c r="B424" s="181"/>
      <c r="C424" s="181"/>
      <c r="D424" s="181"/>
      <c r="E424" s="181"/>
      <c r="F424" s="181"/>
      <c r="G424" s="181"/>
    </row>
    <row r="425" spans="1:7" x14ac:dyDescent="0.25">
      <c r="A425" s="181"/>
      <c r="B425" s="181"/>
      <c r="C425" s="181"/>
      <c r="D425" s="181"/>
      <c r="E425" s="181"/>
      <c r="F425" s="181"/>
      <c r="G425" s="181"/>
    </row>
    <row r="426" spans="1:7" x14ac:dyDescent="0.25">
      <c r="A426" s="181"/>
      <c r="B426" s="181"/>
      <c r="C426" s="181"/>
      <c r="D426" s="181"/>
      <c r="E426" s="181"/>
      <c r="F426" s="181"/>
      <c r="G426" s="181"/>
    </row>
    <row r="427" spans="1:7" x14ac:dyDescent="0.25">
      <c r="A427" s="181"/>
      <c r="B427" s="181"/>
      <c r="C427" s="181"/>
      <c r="D427" s="181"/>
      <c r="E427" s="181"/>
      <c r="F427" s="181"/>
      <c r="G427" s="181"/>
    </row>
    <row r="428" spans="1:7" x14ac:dyDescent="0.25">
      <c r="A428" s="181"/>
      <c r="B428" s="181"/>
      <c r="C428" s="181"/>
      <c r="D428" s="181"/>
      <c r="E428" s="181"/>
      <c r="F428" s="181"/>
      <c r="G428" s="181"/>
    </row>
    <row r="429" spans="1:7" x14ac:dyDescent="0.25">
      <c r="A429" s="181"/>
      <c r="B429" s="181"/>
      <c r="C429" s="181"/>
      <c r="D429" s="181"/>
      <c r="E429" s="181"/>
      <c r="F429" s="181"/>
      <c r="G429" s="181"/>
    </row>
    <row r="430" spans="1:7" x14ac:dyDescent="0.25">
      <c r="A430" s="181"/>
      <c r="B430" s="181"/>
      <c r="C430" s="181"/>
      <c r="D430" s="181"/>
      <c r="E430" s="181"/>
      <c r="F430" s="181"/>
      <c r="G430" s="181"/>
    </row>
    <row r="431" spans="1:7" x14ac:dyDescent="0.25">
      <c r="A431" s="181"/>
      <c r="B431" s="181"/>
      <c r="C431" s="181"/>
      <c r="D431" s="181"/>
      <c r="E431" s="181"/>
      <c r="F431" s="181"/>
      <c r="G431" s="181"/>
    </row>
    <row r="432" spans="1:7" x14ac:dyDescent="0.25">
      <c r="A432" s="181"/>
      <c r="B432" s="181"/>
      <c r="C432" s="181"/>
      <c r="D432" s="181"/>
      <c r="E432" s="181"/>
      <c r="F432" s="181"/>
      <c r="G432" s="181"/>
    </row>
    <row r="433" spans="1:7" x14ac:dyDescent="0.25">
      <c r="A433" s="181"/>
      <c r="B433" s="181"/>
      <c r="C433" s="181"/>
      <c r="D433" s="181"/>
      <c r="E433" s="181"/>
      <c r="F433" s="181"/>
      <c r="G433" s="181"/>
    </row>
    <row r="434" spans="1:7" x14ac:dyDescent="0.25">
      <c r="A434" s="181"/>
      <c r="B434" s="181"/>
      <c r="C434" s="181"/>
      <c r="D434" s="181"/>
      <c r="E434" s="181"/>
      <c r="F434" s="181"/>
      <c r="G434" s="181"/>
    </row>
    <row r="435" spans="1:7" x14ac:dyDescent="0.25">
      <c r="A435" s="181"/>
      <c r="B435" s="181"/>
      <c r="C435" s="181"/>
      <c r="D435" s="181"/>
      <c r="E435" s="181"/>
      <c r="F435" s="181"/>
      <c r="G435" s="181"/>
    </row>
    <row r="436" spans="1:7" x14ac:dyDescent="0.25">
      <c r="A436" s="181"/>
      <c r="B436" s="181"/>
      <c r="C436" s="181"/>
      <c r="D436" s="181"/>
      <c r="E436" s="181"/>
      <c r="F436" s="181"/>
      <c r="G436" s="181"/>
    </row>
    <row r="437" spans="1:7" x14ac:dyDescent="0.25">
      <c r="A437" s="181"/>
      <c r="B437" s="181"/>
      <c r="C437" s="181"/>
      <c r="D437" s="181"/>
      <c r="E437" s="181"/>
      <c r="F437" s="181"/>
      <c r="G437" s="181"/>
    </row>
    <row r="438" spans="1:7" x14ac:dyDescent="0.25">
      <c r="A438" s="181"/>
      <c r="B438" s="181"/>
      <c r="C438" s="181"/>
      <c r="D438" s="181"/>
      <c r="E438" s="181"/>
      <c r="F438" s="181"/>
      <c r="G438" s="181"/>
    </row>
    <row r="439" spans="1:7" x14ac:dyDescent="0.25">
      <c r="A439" s="181"/>
      <c r="B439" s="181"/>
      <c r="C439" s="181"/>
      <c r="D439" s="181"/>
      <c r="E439" s="181"/>
      <c r="F439" s="181"/>
      <c r="G439" s="181"/>
    </row>
    <row r="440" spans="1:7" x14ac:dyDescent="0.25">
      <c r="A440" s="181"/>
      <c r="B440" s="181"/>
      <c r="C440" s="181"/>
      <c r="D440" s="181"/>
      <c r="E440" s="181"/>
      <c r="F440" s="181"/>
      <c r="G440" s="181"/>
    </row>
    <row r="441" spans="1:7" x14ac:dyDescent="0.25">
      <c r="A441" s="181"/>
      <c r="B441" s="181"/>
      <c r="C441" s="181"/>
      <c r="D441" s="181"/>
      <c r="E441" s="181"/>
      <c r="F441" s="181"/>
      <c r="G441" s="181"/>
    </row>
    <row r="442" spans="1:7" x14ac:dyDescent="0.25">
      <c r="A442" s="181"/>
      <c r="B442" s="181"/>
      <c r="C442" s="181"/>
      <c r="D442" s="181"/>
      <c r="E442" s="181"/>
      <c r="F442" s="181"/>
      <c r="G442" s="181"/>
    </row>
    <row r="443" spans="1:7" x14ac:dyDescent="0.25">
      <c r="A443" s="181"/>
      <c r="B443" s="181"/>
      <c r="C443" s="181"/>
      <c r="D443" s="181"/>
      <c r="E443" s="181"/>
      <c r="F443" s="181"/>
      <c r="G443" s="181"/>
    </row>
    <row r="444" spans="1:7" x14ac:dyDescent="0.25">
      <c r="A444" s="181"/>
      <c r="B444" s="181"/>
      <c r="C444" s="181"/>
      <c r="D444" s="181"/>
      <c r="E444" s="181"/>
      <c r="F444" s="181"/>
      <c r="G444" s="181"/>
    </row>
    <row r="445" spans="1:7" x14ac:dyDescent="0.25">
      <c r="A445" s="181"/>
      <c r="B445" s="181"/>
      <c r="C445" s="181"/>
      <c r="D445" s="181"/>
      <c r="E445" s="181"/>
      <c r="F445" s="181"/>
      <c r="G445" s="181"/>
    </row>
    <row r="446" spans="1:7" x14ac:dyDescent="0.25">
      <c r="A446" s="181"/>
      <c r="B446" s="181"/>
      <c r="C446" s="181"/>
      <c r="D446" s="181"/>
      <c r="E446" s="181"/>
      <c r="F446" s="181"/>
      <c r="G446" s="181"/>
    </row>
    <row r="447" spans="1:7" x14ac:dyDescent="0.25">
      <c r="A447" s="181"/>
      <c r="B447" s="181"/>
      <c r="C447" s="181"/>
      <c r="D447" s="181"/>
      <c r="E447" s="181"/>
      <c r="F447" s="181"/>
      <c r="G447" s="181"/>
    </row>
    <row r="448" spans="1:7" x14ac:dyDescent="0.25">
      <c r="A448" s="181"/>
      <c r="B448" s="181"/>
      <c r="C448" s="181"/>
      <c r="D448" s="181"/>
      <c r="E448" s="181"/>
      <c r="F448" s="181"/>
      <c r="G448" s="181"/>
    </row>
    <row r="449" spans="1:7" x14ac:dyDescent="0.25">
      <c r="A449" s="181"/>
      <c r="B449" s="181"/>
      <c r="C449" s="181"/>
      <c r="D449" s="181"/>
      <c r="E449" s="181"/>
      <c r="F449" s="181"/>
      <c r="G449" s="181"/>
    </row>
    <row r="450" spans="1:7" x14ac:dyDescent="0.25">
      <c r="A450" s="181"/>
      <c r="B450" s="181"/>
      <c r="C450" s="181"/>
      <c r="D450" s="181"/>
      <c r="E450" s="181"/>
      <c r="F450" s="181"/>
      <c r="G450" s="181"/>
    </row>
    <row r="451" spans="1:7" x14ac:dyDescent="0.25">
      <c r="A451" s="181"/>
      <c r="B451" s="181"/>
      <c r="C451" s="181"/>
      <c r="D451" s="181"/>
      <c r="E451" s="181"/>
      <c r="F451" s="181"/>
      <c r="G451" s="181"/>
    </row>
    <row r="452" spans="1:7" x14ac:dyDescent="0.25">
      <c r="A452" s="181"/>
      <c r="B452" s="181"/>
      <c r="C452" s="181"/>
      <c r="D452" s="181"/>
      <c r="E452" s="181"/>
      <c r="F452" s="181"/>
      <c r="G452" s="181"/>
    </row>
    <row r="453" spans="1:7" x14ac:dyDescent="0.25">
      <c r="A453" s="181"/>
      <c r="B453" s="181"/>
      <c r="C453" s="181"/>
      <c r="D453" s="181"/>
      <c r="E453" s="181"/>
      <c r="F453" s="181"/>
      <c r="G453" s="181"/>
    </row>
    <row r="454" spans="1:7" x14ac:dyDescent="0.25">
      <c r="A454" s="181"/>
      <c r="B454" s="181"/>
      <c r="C454" s="181"/>
      <c r="D454" s="181"/>
      <c r="E454" s="181"/>
      <c r="F454" s="181"/>
      <c r="G454" s="181"/>
    </row>
    <row r="455" spans="1:7" x14ac:dyDescent="0.25">
      <c r="A455" s="181"/>
      <c r="B455" s="181"/>
      <c r="C455" s="181"/>
      <c r="D455" s="181"/>
      <c r="E455" s="181"/>
      <c r="F455" s="181"/>
      <c r="G455" s="181"/>
    </row>
    <row r="456" spans="1:7" x14ac:dyDescent="0.25">
      <c r="A456" s="181"/>
      <c r="B456" s="181"/>
      <c r="C456" s="181"/>
      <c r="D456" s="181"/>
      <c r="E456" s="181"/>
      <c r="F456" s="181"/>
      <c r="G456" s="181"/>
    </row>
    <row r="457" spans="1:7" x14ac:dyDescent="0.25">
      <c r="A457" s="181"/>
      <c r="B457" s="181"/>
      <c r="C457" s="181"/>
      <c r="D457" s="181"/>
      <c r="E457" s="181"/>
      <c r="F457" s="181"/>
      <c r="G457" s="181"/>
    </row>
    <row r="458" spans="1:7" x14ac:dyDescent="0.25">
      <c r="A458" s="181"/>
      <c r="B458" s="181"/>
      <c r="C458" s="181"/>
      <c r="D458" s="181"/>
      <c r="E458" s="181"/>
      <c r="F458" s="181"/>
      <c r="G458" s="181"/>
    </row>
    <row r="459" spans="1:7" x14ac:dyDescent="0.25">
      <c r="A459" s="181"/>
      <c r="B459" s="181"/>
      <c r="C459" s="181"/>
      <c r="D459" s="181"/>
      <c r="E459" s="181"/>
      <c r="F459" s="181"/>
      <c r="G459" s="181"/>
    </row>
    <row r="460" spans="1:7" x14ac:dyDescent="0.25">
      <c r="A460" s="181"/>
      <c r="B460" s="181"/>
      <c r="C460" s="181"/>
      <c r="D460" s="181"/>
      <c r="E460" s="181"/>
      <c r="F460" s="181"/>
      <c r="G460" s="181"/>
    </row>
    <row r="461" spans="1:7" x14ac:dyDescent="0.25">
      <c r="A461" s="181"/>
      <c r="B461" s="181"/>
      <c r="C461" s="181"/>
      <c r="D461" s="181"/>
      <c r="E461" s="181"/>
      <c r="F461" s="181"/>
      <c r="G461" s="181"/>
    </row>
    <row r="462" spans="1:7" x14ac:dyDescent="0.25">
      <c r="A462" s="181"/>
      <c r="B462" s="181"/>
      <c r="C462" s="181"/>
      <c r="D462" s="181"/>
      <c r="E462" s="181"/>
      <c r="F462" s="181"/>
      <c r="G462" s="181"/>
    </row>
    <row r="463" spans="1:7" x14ac:dyDescent="0.25">
      <c r="A463" s="181"/>
      <c r="B463" s="181"/>
      <c r="C463" s="181"/>
      <c r="D463" s="181"/>
      <c r="E463" s="181"/>
      <c r="F463" s="181"/>
      <c r="G463" s="181"/>
    </row>
    <row r="464" spans="1:7" x14ac:dyDescent="0.25">
      <c r="A464" s="181"/>
      <c r="B464" s="181"/>
      <c r="C464" s="181"/>
      <c r="D464" s="181"/>
      <c r="E464" s="181"/>
      <c r="F464" s="181"/>
      <c r="G464" s="181"/>
    </row>
    <row r="465" spans="1:7" x14ac:dyDescent="0.25">
      <c r="A465" s="181"/>
      <c r="B465" s="181"/>
      <c r="C465" s="181"/>
      <c r="D465" s="181"/>
      <c r="E465" s="181"/>
      <c r="F465" s="181"/>
      <c r="G465" s="181"/>
    </row>
    <row r="466" spans="1:7" x14ac:dyDescent="0.25">
      <c r="A466" s="181"/>
      <c r="B466" s="181"/>
      <c r="C466" s="181"/>
      <c r="D466" s="181"/>
      <c r="E466" s="181"/>
      <c r="F466" s="181"/>
      <c r="G466" s="181"/>
    </row>
    <row r="467" spans="1:7" x14ac:dyDescent="0.25">
      <c r="A467" s="181"/>
      <c r="B467" s="181"/>
      <c r="C467" s="181"/>
      <c r="D467" s="181"/>
      <c r="E467" s="181"/>
      <c r="F467" s="181"/>
      <c r="G467" s="181"/>
    </row>
    <row r="468" spans="1:7" x14ac:dyDescent="0.25">
      <c r="A468" s="181"/>
      <c r="B468" s="181"/>
      <c r="C468" s="181"/>
      <c r="D468" s="181"/>
      <c r="E468" s="181"/>
      <c r="F468" s="181"/>
      <c r="G468" s="181"/>
    </row>
    <row r="469" spans="1:7" x14ac:dyDescent="0.25">
      <c r="A469" s="181"/>
      <c r="B469" s="181"/>
      <c r="C469" s="181"/>
      <c r="D469" s="181"/>
      <c r="E469" s="181"/>
      <c r="F469" s="181"/>
      <c r="G469" s="181"/>
    </row>
    <row r="470" spans="1:7" x14ac:dyDescent="0.25">
      <c r="A470" s="181"/>
      <c r="B470" s="181"/>
      <c r="C470" s="181"/>
      <c r="D470" s="181"/>
      <c r="E470" s="181"/>
      <c r="F470" s="181"/>
      <c r="G470" s="181"/>
    </row>
    <row r="471" spans="1:7" x14ac:dyDescent="0.25">
      <c r="A471" s="181"/>
      <c r="B471" s="181"/>
      <c r="C471" s="181"/>
      <c r="D471" s="181"/>
      <c r="E471" s="181"/>
      <c r="F471" s="181"/>
      <c r="G471" s="181"/>
    </row>
    <row r="472" spans="1:7" x14ac:dyDescent="0.25">
      <c r="A472" s="181"/>
      <c r="B472" s="181"/>
      <c r="C472" s="181"/>
      <c r="D472" s="181"/>
      <c r="E472" s="181"/>
      <c r="F472" s="181"/>
      <c r="G472" s="181"/>
    </row>
    <row r="473" spans="1:7" x14ac:dyDescent="0.25">
      <c r="A473" s="181"/>
      <c r="B473" s="181"/>
      <c r="C473" s="181"/>
      <c r="D473" s="181"/>
      <c r="E473" s="181"/>
      <c r="F473" s="181"/>
      <c r="G473" s="181"/>
    </row>
    <row r="474" spans="1:7" x14ac:dyDescent="0.25">
      <c r="A474" s="181"/>
      <c r="B474" s="181"/>
      <c r="C474" s="181"/>
      <c r="D474" s="181"/>
      <c r="E474" s="181"/>
      <c r="F474" s="181"/>
      <c r="G474" s="181"/>
    </row>
    <row r="475" spans="1:7" x14ac:dyDescent="0.25">
      <c r="A475" s="181"/>
      <c r="B475" s="181"/>
      <c r="C475" s="181"/>
      <c r="D475" s="181"/>
      <c r="E475" s="181"/>
      <c r="F475" s="181"/>
      <c r="G475" s="181"/>
    </row>
    <row r="476" spans="1:7" x14ac:dyDescent="0.25">
      <c r="A476" s="181"/>
      <c r="B476" s="181"/>
      <c r="C476" s="181"/>
      <c r="D476" s="181"/>
      <c r="E476" s="181"/>
      <c r="F476" s="181"/>
      <c r="G476" s="181"/>
    </row>
    <row r="477" spans="1:7" x14ac:dyDescent="0.25">
      <c r="A477" s="181"/>
      <c r="B477" s="181"/>
      <c r="C477" s="181"/>
      <c r="D477" s="181"/>
      <c r="E477" s="181"/>
      <c r="F477" s="181"/>
      <c r="G477" s="181"/>
    </row>
    <row r="478" spans="1:7" x14ac:dyDescent="0.25">
      <c r="A478" s="181"/>
      <c r="B478" s="181"/>
      <c r="C478" s="181"/>
      <c r="D478" s="181"/>
      <c r="E478" s="181"/>
      <c r="F478" s="181"/>
      <c r="G478" s="181"/>
    </row>
    <row r="479" spans="1:7" x14ac:dyDescent="0.25">
      <c r="A479" s="181"/>
      <c r="B479" s="181"/>
      <c r="C479" s="181"/>
      <c r="D479" s="181"/>
      <c r="E479" s="181"/>
      <c r="F479" s="181"/>
      <c r="G479" s="181"/>
    </row>
    <row r="480" spans="1:7" x14ac:dyDescent="0.25">
      <c r="A480" s="181"/>
      <c r="B480" s="181"/>
      <c r="C480" s="181"/>
      <c r="D480" s="181"/>
      <c r="E480" s="181"/>
      <c r="F480" s="181"/>
      <c r="G480" s="181"/>
    </row>
    <row r="481" spans="1:7" x14ac:dyDescent="0.25">
      <c r="A481" s="181"/>
      <c r="B481" s="181"/>
      <c r="C481" s="181"/>
      <c r="D481" s="181"/>
      <c r="E481" s="181"/>
      <c r="F481" s="181"/>
      <c r="G481" s="181"/>
    </row>
    <row r="482" spans="1:7" x14ac:dyDescent="0.25">
      <c r="A482" s="181"/>
      <c r="B482" s="181"/>
      <c r="C482" s="181"/>
      <c r="D482" s="181"/>
      <c r="E482" s="181"/>
      <c r="F482" s="181"/>
      <c r="G482" s="181"/>
    </row>
    <row r="483" spans="1:7" x14ac:dyDescent="0.25">
      <c r="A483" s="181"/>
      <c r="B483" s="181"/>
      <c r="C483" s="181"/>
      <c r="D483" s="181"/>
      <c r="E483" s="181"/>
      <c r="F483" s="181"/>
      <c r="G483" s="181"/>
    </row>
    <row r="484" spans="1:7" x14ac:dyDescent="0.25">
      <c r="A484" s="181"/>
      <c r="B484" s="181"/>
      <c r="C484" s="181"/>
      <c r="D484" s="181"/>
      <c r="E484" s="181"/>
      <c r="F484" s="181"/>
      <c r="G484" s="181"/>
    </row>
    <row r="485" spans="1:7" x14ac:dyDescent="0.25">
      <c r="A485" s="181"/>
      <c r="B485" s="181"/>
      <c r="C485" s="181"/>
      <c r="D485" s="181"/>
      <c r="E485" s="181"/>
      <c r="F485" s="181"/>
      <c r="G485" s="181"/>
    </row>
    <row r="486" spans="1:7" x14ac:dyDescent="0.25">
      <c r="A486" s="181"/>
      <c r="B486" s="181"/>
      <c r="C486" s="181"/>
      <c r="D486" s="181"/>
      <c r="E486" s="181"/>
      <c r="F486" s="181"/>
      <c r="G486" s="181"/>
    </row>
    <row r="487" spans="1:7" x14ac:dyDescent="0.25">
      <c r="A487" s="181"/>
      <c r="B487" s="181"/>
      <c r="C487" s="181"/>
      <c r="D487" s="181"/>
      <c r="E487" s="181"/>
      <c r="F487" s="181"/>
      <c r="G487" s="181"/>
    </row>
    <row r="488" spans="1:7" x14ac:dyDescent="0.25">
      <c r="A488" s="181"/>
      <c r="B488" s="181"/>
      <c r="C488" s="181"/>
      <c r="D488" s="181"/>
      <c r="E488" s="181"/>
      <c r="F488" s="181"/>
      <c r="G488" s="181"/>
    </row>
    <row r="489" spans="1:7" x14ac:dyDescent="0.25">
      <c r="A489" s="181"/>
      <c r="B489" s="181"/>
      <c r="C489" s="181"/>
      <c r="D489" s="181"/>
      <c r="E489" s="181"/>
      <c r="F489" s="181"/>
      <c r="G489" s="181"/>
    </row>
    <row r="490" spans="1:7" x14ac:dyDescent="0.25">
      <c r="A490" s="181"/>
      <c r="B490" s="181"/>
      <c r="C490" s="181"/>
      <c r="D490" s="181"/>
      <c r="E490" s="181"/>
      <c r="F490" s="181"/>
      <c r="G490" s="181"/>
    </row>
    <row r="491" spans="1:7" x14ac:dyDescent="0.25">
      <c r="A491" s="181"/>
      <c r="B491" s="181"/>
      <c r="C491" s="181"/>
      <c r="D491" s="181"/>
      <c r="E491" s="181"/>
      <c r="F491" s="181"/>
      <c r="G491" s="181"/>
    </row>
    <row r="492" spans="1:7" x14ac:dyDescent="0.25">
      <c r="A492" s="181"/>
      <c r="B492" s="181"/>
      <c r="C492" s="181"/>
      <c r="D492" s="181"/>
      <c r="E492" s="181"/>
      <c r="F492" s="181"/>
      <c r="G492" s="181"/>
    </row>
    <row r="493" spans="1:7" x14ac:dyDescent="0.25">
      <c r="A493" s="181"/>
      <c r="B493" s="181"/>
      <c r="C493" s="181"/>
      <c r="D493" s="181"/>
      <c r="E493" s="181"/>
      <c r="F493" s="181"/>
      <c r="G493" s="181"/>
    </row>
    <row r="494" spans="1:7" x14ac:dyDescent="0.25">
      <c r="A494" s="181"/>
      <c r="B494" s="181"/>
      <c r="C494" s="181"/>
      <c r="D494" s="181"/>
      <c r="E494" s="181"/>
      <c r="F494" s="181"/>
      <c r="G494" s="181"/>
    </row>
    <row r="495" spans="1:7" x14ac:dyDescent="0.25">
      <c r="A495" s="181"/>
      <c r="B495" s="181"/>
      <c r="C495" s="181"/>
      <c r="D495" s="181"/>
      <c r="E495" s="181"/>
      <c r="F495" s="181"/>
      <c r="G495" s="181"/>
    </row>
    <row r="496" spans="1:7" x14ac:dyDescent="0.25">
      <c r="A496" s="181"/>
      <c r="B496" s="181"/>
      <c r="C496" s="181"/>
      <c r="D496" s="181"/>
      <c r="E496" s="181"/>
      <c r="F496" s="181"/>
      <c r="G496" s="181"/>
    </row>
    <row r="497" spans="1:7" x14ac:dyDescent="0.25">
      <c r="A497" s="181"/>
      <c r="B497" s="181"/>
      <c r="C497" s="181"/>
      <c r="D497" s="181"/>
      <c r="E497" s="181"/>
      <c r="F497" s="181"/>
      <c r="G497" s="181"/>
    </row>
    <row r="498" spans="1:7" x14ac:dyDescent="0.25">
      <c r="A498" s="181"/>
      <c r="B498" s="181"/>
      <c r="C498" s="181"/>
      <c r="D498" s="181"/>
      <c r="E498" s="181"/>
      <c r="F498" s="181"/>
      <c r="G498" s="181"/>
    </row>
    <row r="499" spans="1:7" x14ac:dyDescent="0.25">
      <c r="A499" s="181"/>
      <c r="B499" s="181"/>
      <c r="C499" s="181"/>
    </row>
    <row r="500" spans="1:7" x14ac:dyDescent="0.25">
      <c r="A500" s="181"/>
      <c r="B500" s="181"/>
      <c r="C500" s="181"/>
    </row>
    <row r="501" spans="1:7" x14ac:dyDescent="0.25">
      <c r="A501" s="181"/>
      <c r="B501" s="181"/>
      <c r="C501" s="181"/>
    </row>
    <row r="502" spans="1:7" x14ac:dyDescent="0.25">
      <c r="A502" s="181"/>
      <c r="B502" s="181"/>
      <c r="C502" s="181"/>
    </row>
    <row r="503" spans="1:7" x14ac:dyDescent="0.25">
      <c r="A503" s="181"/>
      <c r="B503" s="181"/>
      <c r="C503" s="181"/>
    </row>
    <row r="504" spans="1:7" x14ac:dyDescent="0.25">
      <c r="A504" s="181"/>
      <c r="B504" s="181"/>
      <c r="C504" s="181"/>
    </row>
    <row r="505" spans="1:7" x14ac:dyDescent="0.25">
      <c r="A505" s="181"/>
      <c r="B505" s="181"/>
      <c r="C505" s="181"/>
    </row>
    <row r="506" spans="1:7" x14ac:dyDescent="0.25">
      <c r="A506" s="181"/>
      <c r="B506" s="181"/>
      <c r="C506" s="181"/>
    </row>
    <row r="507" spans="1:7" x14ac:dyDescent="0.25">
      <c r="A507" s="181"/>
      <c r="B507" s="181"/>
      <c r="C507" s="181"/>
    </row>
    <row r="508" spans="1:7" x14ac:dyDescent="0.25">
      <c r="A508" s="181"/>
      <c r="B508" s="181"/>
      <c r="C508" s="181"/>
    </row>
    <row r="509" spans="1:7" x14ac:dyDescent="0.25">
      <c r="A509" s="181"/>
      <c r="B509" s="181"/>
      <c r="C509" s="181"/>
    </row>
    <row r="510" spans="1:7" x14ac:dyDescent="0.25">
      <c r="A510" s="181"/>
      <c r="B510" s="181"/>
      <c r="C510" s="181"/>
    </row>
    <row r="511" spans="1:7" x14ac:dyDescent="0.25">
      <c r="A511" s="181"/>
      <c r="B511" s="181"/>
      <c r="C511" s="181"/>
    </row>
    <row r="512" spans="1:7" x14ac:dyDescent="0.25">
      <c r="A512" s="181"/>
      <c r="B512" s="181"/>
      <c r="C512" s="181"/>
    </row>
    <row r="513" spans="1:3" x14ac:dyDescent="0.25">
      <c r="A513" s="181"/>
      <c r="B513" s="181"/>
      <c r="C513" s="181"/>
    </row>
    <row r="514" spans="1:3" x14ac:dyDescent="0.25">
      <c r="A514" s="181"/>
      <c r="B514" s="181"/>
      <c r="C514" s="181"/>
    </row>
    <row r="515" spans="1:3" x14ac:dyDescent="0.25">
      <c r="A515" s="181"/>
      <c r="B515" s="181"/>
      <c r="C515" s="181"/>
    </row>
    <row r="516" spans="1:3" x14ac:dyDescent="0.25">
      <c r="A516" s="181"/>
      <c r="B516" s="181"/>
      <c r="C516" s="181"/>
    </row>
    <row r="517" spans="1:3" x14ac:dyDescent="0.25">
      <c r="A517" s="181"/>
      <c r="B517" s="181"/>
      <c r="C517" s="181"/>
    </row>
    <row r="518" spans="1:3" x14ac:dyDescent="0.25">
      <c r="A518" s="181"/>
      <c r="B518" s="181"/>
      <c r="C518" s="181"/>
    </row>
    <row r="519" spans="1:3" x14ac:dyDescent="0.25">
      <c r="A519" s="181"/>
      <c r="B519" s="181"/>
      <c r="C519" s="181"/>
    </row>
    <row r="520" spans="1:3" x14ac:dyDescent="0.25">
      <c r="A520" s="181"/>
      <c r="B520" s="181"/>
      <c r="C520" s="181"/>
    </row>
    <row r="521" spans="1:3" x14ac:dyDescent="0.25">
      <c r="A521" s="181"/>
      <c r="B521" s="181"/>
      <c r="C521" s="181"/>
    </row>
    <row r="522" spans="1:3" x14ac:dyDescent="0.25">
      <c r="A522" s="181"/>
      <c r="B522" s="181"/>
      <c r="C522" s="181"/>
    </row>
    <row r="523" spans="1:3" x14ac:dyDescent="0.25">
      <c r="A523" s="181"/>
      <c r="B523" s="181"/>
      <c r="C523" s="181"/>
    </row>
    <row r="524" spans="1:3" x14ac:dyDescent="0.25">
      <c r="A524" s="181"/>
      <c r="B524" s="181"/>
      <c r="C524" s="181"/>
    </row>
    <row r="525" spans="1:3" x14ac:dyDescent="0.25">
      <c r="A525" s="181"/>
      <c r="B525" s="181"/>
      <c r="C525" s="181"/>
    </row>
    <row r="526" spans="1:3" x14ac:dyDescent="0.25">
      <c r="A526" s="181"/>
      <c r="B526" s="181"/>
      <c r="C526" s="181"/>
    </row>
    <row r="527" spans="1:3" x14ac:dyDescent="0.25">
      <c r="A527" s="181"/>
      <c r="B527" s="181"/>
      <c r="C527" s="181"/>
    </row>
    <row r="528" spans="1:3" x14ac:dyDescent="0.25">
      <c r="A528" s="181"/>
      <c r="B528" s="181"/>
      <c r="C528" s="181"/>
    </row>
    <row r="529" spans="1:3" x14ac:dyDescent="0.25">
      <c r="A529" s="181"/>
      <c r="B529" s="181"/>
      <c r="C529" s="181"/>
    </row>
    <row r="530" spans="1:3" x14ac:dyDescent="0.25">
      <c r="A530" s="181"/>
      <c r="B530" s="181"/>
      <c r="C530" s="181"/>
    </row>
    <row r="531" spans="1:3" x14ac:dyDescent="0.25">
      <c r="A531" s="181"/>
      <c r="B531" s="181"/>
      <c r="C531" s="181"/>
    </row>
    <row r="532" spans="1:3" x14ac:dyDescent="0.25">
      <c r="A532" s="181"/>
      <c r="B532" s="181"/>
      <c r="C532" s="181"/>
    </row>
    <row r="533" spans="1:3" x14ac:dyDescent="0.25">
      <c r="A533" s="181"/>
      <c r="B533" s="181"/>
      <c r="C533" s="181"/>
    </row>
    <row r="534" spans="1:3" x14ac:dyDescent="0.25">
      <c r="A534" s="181"/>
      <c r="B534" s="181"/>
      <c r="C534" s="181"/>
    </row>
    <row r="535" spans="1:3" x14ac:dyDescent="0.25">
      <c r="A535" s="181"/>
      <c r="B535" s="181"/>
      <c r="C535" s="181"/>
    </row>
    <row r="536" spans="1:3" x14ac:dyDescent="0.25">
      <c r="A536" s="181"/>
      <c r="B536" s="181"/>
      <c r="C536" s="181"/>
    </row>
    <row r="537" spans="1:3" x14ac:dyDescent="0.25">
      <c r="A537" s="181"/>
      <c r="B537" s="181"/>
      <c r="C537" s="181"/>
    </row>
    <row r="538" spans="1:3" x14ac:dyDescent="0.25">
      <c r="A538" s="181"/>
      <c r="B538" s="181"/>
      <c r="C538" s="181"/>
    </row>
    <row r="539" spans="1:3" x14ac:dyDescent="0.25">
      <c r="A539" s="181"/>
      <c r="B539" s="181"/>
      <c r="C539" s="181"/>
    </row>
    <row r="540" spans="1:3" x14ac:dyDescent="0.25">
      <c r="A540" s="181"/>
      <c r="B540" s="181"/>
      <c r="C540" s="181"/>
    </row>
    <row r="541" spans="1:3" x14ac:dyDescent="0.25">
      <c r="A541" s="181"/>
      <c r="B541" s="181"/>
      <c r="C541" s="181"/>
    </row>
    <row r="542" spans="1:3" x14ac:dyDescent="0.25">
      <c r="A542" s="181"/>
      <c r="B542" s="181"/>
      <c r="C542" s="181"/>
    </row>
    <row r="543" spans="1:3" x14ac:dyDescent="0.25">
      <c r="A543" s="181"/>
      <c r="B543" s="181"/>
      <c r="C543" s="181"/>
    </row>
    <row r="544" spans="1:3" x14ac:dyDescent="0.25">
      <c r="A544" s="181"/>
      <c r="B544" s="181"/>
      <c r="C544" s="181"/>
    </row>
    <row r="545" spans="1:3" x14ac:dyDescent="0.25">
      <c r="A545" s="181"/>
      <c r="B545" s="181"/>
      <c r="C545" s="181"/>
    </row>
    <row r="546" spans="1:3" x14ac:dyDescent="0.25">
      <c r="A546" s="181"/>
      <c r="B546" s="181"/>
      <c r="C546" s="181"/>
    </row>
    <row r="547" spans="1:3" x14ac:dyDescent="0.25">
      <c r="A547" s="181"/>
      <c r="B547" s="181"/>
      <c r="C547" s="181"/>
    </row>
    <row r="548" spans="1:3" x14ac:dyDescent="0.25">
      <c r="A548" s="181"/>
      <c r="B548" s="181"/>
      <c r="C548" s="181"/>
    </row>
    <row r="549" spans="1:3" x14ac:dyDescent="0.25">
      <c r="A549" s="181"/>
      <c r="B549" s="181"/>
      <c r="C549" s="181"/>
    </row>
    <row r="550" spans="1:3" x14ac:dyDescent="0.25">
      <c r="A550" s="181"/>
      <c r="B550" s="181"/>
      <c r="C550" s="181"/>
    </row>
    <row r="551" spans="1:3" x14ac:dyDescent="0.25">
      <c r="A551" s="181"/>
      <c r="B551" s="181"/>
      <c r="C551" s="181"/>
    </row>
    <row r="552" spans="1:3" x14ac:dyDescent="0.25">
      <c r="A552" s="181"/>
      <c r="B552" s="181"/>
      <c r="C552" s="181"/>
    </row>
    <row r="553" spans="1:3" x14ac:dyDescent="0.25">
      <c r="A553" s="181"/>
      <c r="B553" s="181"/>
      <c r="C553" s="181"/>
    </row>
    <row r="554" spans="1:3" x14ac:dyDescent="0.25">
      <c r="A554" s="181"/>
      <c r="B554" s="181"/>
      <c r="C554" s="181"/>
    </row>
    <row r="555" spans="1:3" x14ac:dyDescent="0.25">
      <c r="A555" s="181"/>
      <c r="B555" s="181"/>
      <c r="C555" s="181"/>
    </row>
    <row r="556" spans="1:3" x14ac:dyDescent="0.25">
      <c r="A556" s="181"/>
      <c r="B556" s="181"/>
      <c r="C556" s="181"/>
    </row>
    <row r="557" spans="1:3" x14ac:dyDescent="0.25">
      <c r="A557" s="181"/>
      <c r="B557" s="181"/>
      <c r="C557" s="181"/>
    </row>
    <row r="558" spans="1:3" x14ac:dyDescent="0.25">
      <c r="A558" s="181"/>
      <c r="B558" s="181"/>
      <c r="C558" s="181"/>
    </row>
    <row r="559" spans="1:3" x14ac:dyDescent="0.25">
      <c r="A559" s="181"/>
      <c r="B559" s="181"/>
      <c r="C559" s="181"/>
    </row>
    <row r="560" spans="1:3" x14ac:dyDescent="0.25">
      <c r="A560" s="181"/>
      <c r="B560" s="181"/>
      <c r="C560" s="181"/>
    </row>
    <row r="561" spans="1:3" x14ac:dyDescent="0.25">
      <c r="A561" s="181"/>
      <c r="B561" s="181"/>
      <c r="C561" s="181"/>
    </row>
    <row r="562" spans="1:3" x14ac:dyDescent="0.25">
      <c r="A562" s="181"/>
      <c r="B562" s="181"/>
      <c r="C562" s="181"/>
    </row>
    <row r="563" spans="1:3" x14ac:dyDescent="0.25">
      <c r="A563" s="181"/>
      <c r="B563" s="181"/>
      <c r="C563" s="181"/>
    </row>
    <row r="564" spans="1:3" x14ac:dyDescent="0.25">
      <c r="A564" s="181"/>
      <c r="B564" s="181"/>
      <c r="C564" s="181"/>
    </row>
    <row r="565" spans="1:3" x14ac:dyDescent="0.25">
      <c r="A565" s="181"/>
      <c r="B565" s="181"/>
      <c r="C565" s="181"/>
    </row>
    <row r="566" spans="1:3" x14ac:dyDescent="0.25">
      <c r="A566" s="181"/>
      <c r="B566" s="181"/>
      <c r="C566" s="181"/>
    </row>
    <row r="567" spans="1:3" x14ac:dyDescent="0.25">
      <c r="A567" s="181"/>
      <c r="B567" s="181"/>
      <c r="C567" s="181"/>
    </row>
    <row r="568" spans="1:3" x14ac:dyDescent="0.25">
      <c r="A568" s="181"/>
      <c r="B568" s="181"/>
      <c r="C568" s="181"/>
    </row>
    <row r="569" spans="1:3" x14ac:dyDescent="0.25">
      <c r="A569" s="181"/>
      <c r="B569" s="181"/>
      <c r="C569" s="181"/>
    </row>
    <row r="570" spans="1:3" x14ac:dyDescent="0.25">
      <c r="A570" s="181"/>
      <c r="B570" s="181"/>
      <c r="C570" s="181"/>
    </row>
    <row r="571" spans="1:3" x14ac:dyDescent="0.25">
      <c r="A571" s="181"/>
      <c r="B571" s="181"/>
      <c r="C571" s="181"/>
    </row>
    <row r="572" spans="1:3" x14ac:dyDescent="0.25">
      <c r="A572" s="181"/>
      <c r="B572" s="181"/>
      <c r="C572" s="181"/>
    </row>
    <row r="573" spans="1:3" x14ac:dyDescent="0.25">
      <c r="A573" s="181"/>
      <c r="B573" s="181"/>
      <c r="C573" s="181"/>
    </row>
    <row r="574" spans="1:3" x14ac:dyDescent="0.25">
      <c r="A574" s="181"/>
      <c r="B574" s="181"/>
      <c r="C574" s="181"/>
    </row>
    <row r="575" spans="1:3" x14ac:dyDescent="0.25">
      <c r="A575" s="181"/>
      <c r="B575" s="181"/>
      <c r="C575" s="181"/>
    </row>
    <row r="576" spans="1:3" x14ac:dyDescent="0.25">
      <c r="A576" s="181"/>
      <c r="B576" s="181"/>
      <c r="C576" s="181"/>
    </row>
    <row r="577" spans="1:3" x14ac:dyDescent="0.25">
      <c r="A577" s="181"/>
      <c r="B577" s="181"/>
      <c r="C577" s="181"/>
    </row>
    <row r="578" spans="1:3" x14ac:dyDescent="0.25">
      <c r="A578" s="181"/>
      <c r="B578" s="181"/>
      <c r="C578" s="181"/>
    </row>
    <row r="579" spans="1:3" x14ac:dyDescent="0.25">
      <c r="A579" s="181"/>
      <c r="B579" s="181"/>
      <c r="C579" s="181"/>
    </row>
    <row r="580" spans="1:3" x14ac:dyDescent="0.25">
      <c r="A580" s="181"/>
      <c r="B580" s="181"/>
      <c r="C580" s="181"/>
    </row>
    <row r="581" spans="1:3" x14ac:dyDescent="0.25">
      <c r="A581" s="181"/>
      <c r="B581" s="181"/>
      <c r="C581" s="181"/>
    </row>
    <row r="582" spans="1:3" x14ac:dyDescent="0.25">
      <c r="A582" s="181"/>
      <c r="B582" s="181"/>
      <c r="C582" s="181"/>
    </row>
    <row r="583" spans="1:3" x14ac:dyDescent="0.25">
      <c r="A583" s="181"/>
      <c r="B583" s="181"/>
      <c r="C583" s="181"/>
    </row>
    <row r="584" spans="1:3" x14ac:dyDescent="0.25">
      <c r="A584" s="181"/>
      <c r="B584" s="181"/>
      <c r="C584" s="181"/>
    </row>
    <row r="585" spans="1:3" x14ac:dyDescent="0.25">
      <c r="A585" s="181"/>
      <c r="B585" s="181"/>
      <c r="C585" s="181"/>
    </row>
    <row r="586" spans="1:3" x14ac:dyDescent="0.25">
      <c r="A586" s="181"/>
      <c r="B586" s="181"/>
      <c r="C586" s="181"/>
    </row>
    <row r="587" spans="1:3" x14ac:dyDescent="0.25">
      <c r="A587" s="181"/>
      <c r="B587" s="181"/>
      <c r="C587" s="181"/>
    </row>
    <row r="588" spans="1:3" x14ac:dyDescent="0.25">
      <c r="A588" s="181"/>
      <c r="B588" s="181"/>
      <c r="C588" s="181"/>
    </row>
    <row r="589" spans="1:3" x14ac:dyDescent="0.25">
      <c r="A589" s="181"/>
      <c r="B589" s="181"/>
      <c r="C589" s="181"/>
    </row>
    <row r="590" spans="1:3" x14ac:dyDescent="0.25">
      <c r="A590" s="181"/>
      <c r="B590" s="181"/>
      <c r="C590" s="181"/>
    </row>
    <row r="591" spans="1:3" x14ac:dyDescent="0.25">
      <c r="A591" s="181"/>
      <c r="B591" s="181"/>
      <c r="C591" s="181"/>
    </row>
    <row r="592" spans="1:3" x14ac:dyDescent="0.25">
      <c r="A592" s="181"/>
      <c r="B592" s="181"/>
      <c r="C592" s="181"/>
    </row>
    <row r="593" spans="1:3" x14ac:dyDescent="0.25">
      <c r="A593" s="181"/>
      <c r="B593" s="181"/>
      <c r="C593" s="181"/>
    </row>
    <row r="594" spans="1:3" x14ac:dyDescent="0.25">
      <c r="A594" s="181"/>
      <c r="B594" s="181"/>
      <c r="C594" s="181"/>
    </row>
    <row r="595" spans="1:3" x14ac:dyDescent="0.25">
      <c r="A595" s="181"/>
      <c r="B595" s="181"/>
      <c r="C595" s="181"/>
    </row>
    <row r="596" spans="1:3" x14ac:dyDescent="0.25">
      <c r="A596" s="181"/>
      <c r="B596" s="181"/>
      <c r="C596" s="181"/>
    </row>
    <row r="597" spans="1:3" x14ac:dyDescent="0.25">
      <c r="A597" s="181"/>
      <c r="B597" s="181"/>
      <c r="C597" s="181"/>
    </row>
    <row r="598" spans="1:3" x14ac:dyDescent="0.25">
      <c r="A598" s="181"/>
      <c r="B598" s="181"/>
      <c r="C598" s="181"/>
    </row>
    <row r="599" spans="1:3" x14ac:dyDescent="0.25">
      <c r="A599" s="181"/>
      <c r="B599" s="181"/>
      <c r="C599" s="181"/>
    </row>
    <row r="600" spans="1:3" x14ac:dyDescent="0.25">
      <c r="A600" s="181"/>
      <c r="B600" s="181"/>
      <c r="C600" s="181"/>
    </row>
    <row r="601" spans="1:3" x14ac:dyDescent="0.25">
      <c r="A601" s="181"/>
      <c r="B601" s="181"/>
      <c r="C601" s="181"/>
    </row>
    <row r="602" spans="1:3" x14ac:dyDescent="0.25">
      <c r="A602" s="181"/>
      <c r="B602" s="181"/>
      <c r="C602" s="181"/>
    </row>
    <row r="603" spans="1:3" x14ac:dyDescent="0.25">
      <c r="A603" s="181"/>
      <c r="B603" s="181"/>
      <c r="C603" s="181"/>
    </row>
    <row r="604" spans="1:3" x14ac:dyDescent="0.25">
      <c r="A604" s="181"/>
      <c r="B604" s="181"/>
      <c r="C604" s="181"/>
    </row>
    <row r="605" spans="1:3" x14ac:dyDescent="0.25">
      <c r="A605" s="181"/>
      <c r="B605" s="181"/>
      <c r="C605" s="181"/>
    </row>
    <row r="606" spans="1:3" x14ac:dyDescent="0.25">
      <c r="A606" s="181"/>
      <c r="B606" s="181"/>
      <c r="C606" s="181"/>
    </row>
    <row r="607" spans="1:3" x14ac:dyDescent="0.25">
      <c r="A607" s="181"/>
      <c r="B607" s="181"/>
      <c r="C607" s="181"/>
    </row>
    <row r="608" spans="1:3" x14ac:dyDescent="0.25">
      <c r="A608" s="181"/>
      <c r="B608" s="181"/>
      <c r="C608" s="181"/>
    </row>
    <row r="609" spans="1:3" x14ac:dyDescent="0.25">
      <c r="A609" s="181"/>
      <c r="B609" s="181"/>
      <c r="C609" s="181"/>
    </row>
    <row r="610" spans="1:3" x14ac:dyDescent="0.25">
      <c r="A610" s="181"/>
      <c r="B610" s="181"/>
      <c r="C610" s="181"/>
    </row>
    <row r="611" spans="1:3" x14ac:dyDescent="0.25">
      <c r="A611" s="181"/>
      <c r="B611" s="181"/>
      <c r="C611" s="181"/>
    </row>
    <row r="612" spans="1:3" x14ac:dyDescent="0.25">
      <c r="A612" s="181"/>
      <c r="B612" s="181"/>
      <c r="C612" s="181"/>
    </row>
    <row r="613" spans="1:3" x14ac:dyDescent="0.25">
      <c r="A613" s="181"/>
      <c r="B613" s="181"/>
      <c r="C613" s="181"/>
    </row>
    <row r="614" spans="1:3" x14ac:dyDescent="0.25">
      <c r="A614" s="181"/>
      <c r="B614" s="181"/>
      <c r="C614" s="181"/>
    </row>
    <row r="615" spans="1:3" x14ac:dyDescent="0.25">
      <c r="A615" s="181"/>
      <c r="B615" s="181"/>
      <c r="C615" s="181"/>
    </row>
    <row r="616" spans="1:3" x14ac:dyDescent="0.25">
      <c r="A616" s="181"/>
      <c r="B616" s="181"/>
      <c r="C616" s="181"/>
    </row>
    <row r="617" spans="1:3" x14ac:dyDescent="0.25">
      <c r="A617" s="181"/>
      <c r="B617" s="181"/>
      <c r="C617" s="181"/>
    </row>
    <row r="618" spans="1:3" x14ac:dyDescent="0.25">
      <c r="A618" s="181"/>
      <c r="B618" s="181"/>
      <c r="C618" s="181"/>
    </row>
    <row r="619" spans="1:3" x14ac:dyDescent="0.25">
      <c r="A619" s="181"/>
      <c r="B619" s="181"/>
      <c r="C619" s="181"/>
    </row>
    <row r="620" spans="1:3" x14ac:dyDescent="0.25">
      <c r="A620" s="181"/>
      <c r="B620" s="181"/>
      <c r="C620" s="181"/>
    </row>
    <row r="621" spans="1:3" x14ac:dyDescent="0.25">
      <c r="A621" s="181"/>
      <c r="B621" s="181"/>
      <c r="C621" s="181"/>
    </row>
    <row r="622" spans="1:3" x14ac:dyDescent="0.25">
      <c r="A622" s="181"/>
      <c r="B622" s="181"/>
      <c r="C622" s="181"/>
    </row>
    <row r="623" spans="1:3" x14ac:dyDescent="0.25">
      <c r="A623" s="181"/>
      <c r="B623" s="181"/>
      <c r="C623" s="181"/>
    </row>
    <row r="624" spans="1:3" x14ac:dyDescent="0.25">
      <c r="A624" s="181"/>
      <c r="B624" s="181"/>
      <c r="C624" s="181"/>
    </row>
    <row r="625" spans="1:3" x14ac:dyDescent="0.25">
      <c r="A625" s="181"/>
      <c r="B625" s="181"/>
      <c r="C625" s="181"/>
    </row>
    <row r="626" spans="1:3" x14ac:dyDescent="0.25">
      <c r="A626" s="181"/>
      <c r="B626" s="181"/>
      <c r="C626" s="181"/>
    </row>
    <row r="627" spans="1:3" x14ac:dyDescent="0.25">
      <c r="A627" s="181"/>
      <c r="B627" s="181"/>
      <c r="C627" s="181"/>
    </row>
    <row r="628" spans="1:3" x14ac:dyDescent="0.25">
      <c r="A628" s="181"/>
      <c r="B628" s="181"/>
      <c r="C628" s="181"/>
    </row>
    <row r="629" spans="1:3" x14ac:dyDescent="0.25">
      <c r="A629" s="181"/>
      <c r="B629" s="181"/>
      <c r="C629" s="181"/>
    </row>
    <row r="630" spans="1:3" x14ac:dyDescent="0.25">
      <c r="A630" s="181"/>
      <c r="B630" s="181"/>
      <c r="C630" s="181"/>
    </row>
    <row r="631" spans="1:3" x14ac:dyDescent="0.25">
      <c r="A631" s="181"/>
      <c r="B631" s="181"/>
      <c r="C631" s="181"/>
    </row>
    <row r="632" spans="1:3" x14ac:dyDescent="0.25">
      <c r="A632" s="181"/>
      <c r="B632" s="181"/>
      <c r="C632" s="181"/>
    </row>
    <row r="633" spans="1:3" x14ac:dyDescent="0.25">
      <c r="A633" s="181"/>
      <c r="B633" s="181"/>
      <c r="C633" s="181"/>
    </row>
    <row r="634" spans="1:3" x14ac:dyDescent="0.25">
      <c r="A634" s="181"/>
      <c r="B634" s="181"/>
      <c r="C634" s="181"/>
    </row>
    <row r="635" spans="1:3" x14ac:dyDescent="0.25">
      <c r="A635" s="181"/>
      <c r="B635" s="181"/>
      <c r="C635" s="181"/>
    </row>
    <row r="636" spans="1:3" x14ac:dyDescent="0.25">
      <c r="A636" s="181"/>
      <c r="B636" s="181"/>
      <c r="C636" s="181"/>
    </row>
    <row r="637" spans="1:3" x14ac:dyDescent="0.25">
      <c r="A637" s="181"/>
      <c r="B637" s="181"/>
      <c r="C637" s="181"/>
    </row>
    <row r="638" spans="1:3" x14ac:dyDescent="0.25">
      <c r="A638" s="181"/>
      <c r="B638" s="181"/>
      <c r="C638" s="181"/>
    </row>
    <row r="639" spans="1:3" x14ac:dyDescent="0.25">
      <c r="A639" s="181"/>
      <c r="B639" s="181"/>
      <c r="C639" s="181"/>
    </row>
    <row r="640" spans="1:3" x14ac:dyDescent="0.25">
      <c r="A640" s="181"/>
      <c r="B640" s="181"/>
      <c r="C640" s="181"/>
    </row>
    <row r="641" spans="1:3" x14ac:dyDescent="0.25">
      <c r="A641" s="181"/>
      <c r="B641" s="181"/>
      <c r="C641" s="181"/>
    </row>
    <row r="642" spans="1:3" x14ac:dyDescent="0.25">
      <c r="A642" s="181"/>
      <c r="B642" s="181"/>
      <c r="C642" s="181"/>
    </row>
    <row r="643" spans="1:3" x14ac:dyDescent="0.25">
      <c r="A643" s="181"/>
      <c r="B643" s="181"/>
      <c r="C643" s="181"/>
    </row>
    <row r="644" spans="1:3" x14ac:dyDescent="0.25">
      <c r="A644" s="181"/>
      <c r="B644" s="181"/>
      <c r="C644" s="181"/>
    </row>
    <row r="645" spans="1:3" x14ac:dyDescent="0.25">
      <c r="A645" s="181"/>
      <c r="B645" s="181"/>
      <c r="C645" s="181"/>
    </row>
    <row r="646" spans="1:3" x14ac:dyDescent="0.25">
      <c r="A646" s="181"/>
      <c r="B646" s="181"/>
      <c r="C646" s="181"/>
    </row>
    <row r="647" spans="1:3" x14ac:dyDescent="0.25">
      <c r="A647" s="181"/>
      <c r="B647" s="181"/>
      <c r="C647" s="181"/>
    </row>
    <row r="648" spans="1:3" x14ac:dyDescent="0.25">
      <c r="A648" s="181"/>
      <c r="B648" s="181"/>
      <c r="C648" s="181"/>
    </row>
    <row r="649" spans="1:3" x14ac:dyDescent="0.25">
      <c r="A649" s="181"/>
      <c r="B649" s="181"/>
      <c r="C649" s="181"/>
    </row>
    <row r="650" spans="1:3" x14ac:dyDescent="0.25">
      <c r="A650" s="181"/>
      <c r="B650" s="181"/>
      <c r="C650" s="181"/>
    </row>
    <row r="651" spans="1:3" x14ac:dyDescent="0.25">
      <c r="A651" s="181"/>
      <c r="B651" s="181"/>
      <c r="C651" s="181"/>
    </row>
    <row r="652" spans="1:3" x14ac:dyDescent="0.25">
      <c r="A652" s="181"/>
      <c r="B652" s="181"/>
      <c r="C652" s="181"/>
    </row>
    <row r="653" spans="1:3" x14ac:dyDescent="0.25">
      <c r="A653" s="181"/>
      <c r="B653" s="181"/>
      <c r="C653" s="181"/>
    </row>
    <row r="654" spans="1:3" x14ac:dyDescent="0.25">
      <c r="A654" s="181"/>
      <c r="B654" s="181"/>
      <c r="C654" s="181"/>
    </row>
    <row r="655" spans="1:3" x14ac:dyDescent="0.25">
      <c r="A655" s="181"/>
      <c r="B655" s="181"/>
      <c r="C655" s="181"/>
    </row>
    <row r="656" spans="1:3" x14ac:dyDescent="0.25">
      <c r="A656" s="181"/>
      <c r="B656" s="181"/>
      <c r="C656" s="181"/>
    </row>
    <row r="657" spans="1:3" x14ac:dyDescent="0.25">
      <c r="A657" s="181"/>
      <c r="B657" s="181"/>
      <c r="C657" s="181"/>
    </row>
    <row r="658" spans="1:3" x14ac:dyDescent="0.25">
      <c r="A658" s="181"/>
      <c r="B658" s="181"/>
      <c r="C658" s="181"/>
    </row>
    <row r="659" spans="1:3" x14ac:dyDescent="0.25">
      <c r="A659" s="181"/>
      <c r="B659" s="181"/>
      <c r="C659" s="181"/>
    </row>
    <row r="660" spans="1:3" x14ac:dyDescent="0.25">
      <c r="A660" s="181"/>
      <c r="B660" s="181"/>
      <c r="C660" s="181"/>
    </row>
    <row r="661" spans="1:3" x14ac:dyDescent="0.25">
      <c r="A661" s="181"/>
      <c r="B661" s="181"/>
      <c r="C661" s="181"/>
    </row>
    <row r="662" spans="1:3" x14ac:dyDescent="0.25">
      <c r="A662" s="181"/>
      <c r="B662" s="181"/>
      <c r="C662" s="181"/>
    </row>
    <row r="663" spans="1:3" x14ac:dyDescent="0.25">
      <c r="A663" s="181"/>
      <c r="B663" s="181"/>
      <c r="C663" s="181"/>
    </row>
    <row r="664" spans="1:3" x14ac:dyDescent="0.25">
      <c r="A664" s="181"/>
      <c r="B664" s="181"/>
      <c r="C664" s="181"/>
    </row>
    <row r="665" spans="1:3" x14ac:dyDescent="0.25">
      <c r="A665" s="181"/>
      <c r="B665" s="181"/>
      <c r="C665" s="181"/>
    </row>
    <row r="666" spans="1:3" x14ac:dyDescent="0.25">
      <c r="A666" s="181"/>
      <c r="B666" s="181"/>
      <c r="C666" s="181"/>
    </row>
    <row r="667" spans="1:3" x14ac:dyDescent="0.25">
      <c r="A667" s="181"/>
      <c r="B667" s="181"/>
      <c r="C667" s="181"/>
    </row>
    <row r="668" spans="1:3" x14ac:dyDescent="0.25">
      <c r="A668" s="181"/>
      <c r="B668" s="181"/>
      <c r="C668" s="181"/>
    </row>
    <row r="669" spans="1:3" x14ac:dyDescent="0.25">
      <c r="A669" s="181"/>
      <c r="B669" s="181"/>
      <c r="C669" s="181"/>
    </row>
    <row r="670" spans="1:3" x14ac:dyDescent="0.25">
      <c r="A670" s="181"/>
      <c r="B670" s="181"/>
      <c r="C670" s="181"/>
    </row>
    <row r="671" spans="1:3" x14ac:dyDescent="0.25">
      <c r="A671" s="181"/>
      <c r="B671" s="181"/>
      <c r="C671" s="181"/>
    </row>
    <row r="672" spans="1:3" x14ac:dyDescent="0.25">
      <c r="A672" s="181"/>
      <c r="B672" s="181"/>
      <c r="C672" s="181"/>
    </row>
    <row r="673" spans="1:3" x14ac:dyDescent="0.25">
      <c r="A673" s="181"/>
      <c r="B673" s="181"/>
      <c r="C673" s="181"/>
    </row>
    <row r="674" spans="1:3" x14ac:dyDescent="0.25">
      <c r="A674" s="181"/>
      <c r="B674" s="181"/>
      <c r="C674" s="181"/>
    </row>
    <row r="675" spans="1:3" x14ac:dyDescent="0.25">
      <c r="A675" s="181"/>
      <c r="B675" s="181"/>
      <c r="C675" s="181"/>
    </row>
    <row r="676" spans="1:3" x14ac:dyDescent="0.25">
      <c r="A676" s="181"/>
      <c r="B676" s="181"/>
      <c r="C676" s="181"/>
    </row>
    <row r="677" spans="1:3" x14ac:dyDescent="0.25">
      <c r="A677" s="181"/>
      <c r="B677" s="181"/>
      <c r="C677" s="181"/>
    </row>
    <row r="678" spans="1:3" x14ac:dyDescent="0.25">
      <c r="A678" s="181"/>
      <c r="B678" s="181"/>
      <c r="C678" s="181"/>
    </row>
    <row r="679" spans="1:3" x14ac:dyDescent="0.25">
      <c r="A679" s="181"/>
      <c r="B679" s="181"/>
      <c r="C679" s="181"/>
    </row>
    <row r="680" spans="1:3" x14ac:dyDescent="0.25">
      <c r="A680" s="181"/>
      <c r="B680" s="181"/>
      <c r="C680" s="181"/>
    </row>
    <row r="681" spans="1:3" x14ac:dyDescent="0.25">
      <c r="A681" s="181"/>
      <c r="B681" s="181"/>
      <c r="C681" s="181"/>
    </row>
    <row r="682" spans="1:3" x14ac:dyDescent="0.25">
      <c r="A682" s="181"/>
      <c r="B682" s="181"/>
      <c r="C682" s="181"/>
    </row>
    <row r="683" spans="1:3" x14ac:dyDescent="0.25">
      <c r="A683" s="181"/>
      <c r="B683" s="181"/>
      <c r="C683" s="181"/>
    </row>
    <row r="684" spans="1:3" x14ac:dyDescent="0.25">
      <c r="A684" s="181"/>
      <c r="B684" s="181"/>
      <c r="C684" s="181"/>
    </row>
    <row r="685" spans="1:3" x14ac:dyDescent="0.25">
      <c r="A685" s="181"/>
      <c r="B685" s="181"/>
      <c r="C685" s="181"/>
    </row>
    <row r="686" spans="1:3" x14ac:dyDescent="0.25">
      <c r="A686" s="181"/>
      <c r="B686" s="181"/>
      <c r="C686" s="181"/>
    </row>
    <row r="687" spans="1:3" x14ac:dyDescent="0.25">
      <c r="A687" s="181"/>
      <c r="B687" s="181"/>
      <c r="C687" s="181"/>
    </row>
    <row r="688" spans="1:3" x14ac:dyDescent="0.25">
      <c r="A688" s="181"/>
      <c r="B688" s="181"/>
      <c r="C688" s="181"/>
    </row>
    <row r="689" spans="1:3" x14ac:dyDescent="0.25">
      <c r="A689" s="181"/>
      <c r="B689" s="181"/>
      <c r="C689" s="181"/>
    </row>
    <row r="690" spans="1:3" x14ac:dyDescent="0.25">
      <c r="A690" s="181"/>
      <c r="B690" s="181"/>
      <c r="C690" s="181"/>
    </row>
    <row r="691" spans="1:3" x14ac:dyDescent="0.25">
      <c r="A691" s="181"/>
      <c r="B691" s="181"/>
      <c r="C691" s="181"/>
    </row>
    <row r="692" spans="1:3" x14ac:dyDescent="0.25">
      <c r="A692" s="181"/>
      <c r="B692" s="181"/>
      <c r="C692" s="181"/>
    </row>
    <row r="693" spans="1:3" x14ac:dyDescent="0.25">
      <c r="A693" s="181"/>
      <c r="B693" s="181"/>
      <c r="C693" s="181"/>
    </row>
    <row r="694" spans="1:3" x14ac:dyDescent="0.25">
      <c r="A694" s="181"/>
      <c r="B694" s="181"/>
      <c r="C694" s="181"/>
    </row>
    <row r="695" spans="1:3" x14ac:dyDescent="0.25">
      <c r="A695" s="181"/>
      <c r="B695" s="181"/>
      <c r="C695" s="181"/>
    </row>
    <row r="696" spans="1:3" x14ac:dyDescent="0.25">
      <c r="A696" s="181"/>
      <c r="B696" s="181"/>
      <c r="C696" s="181"/>
    </row>
    <row r="697" spans="1:3" x14ac:dyDescent="0.25">
      <c r="A697" s="181"/>
      <c r="B697" s="181"/>
      <c r="C697" s="181"/>
    </row>
    <row r="698" spans="1:3" x14ac:dyDescent="0.25">
      <c r="A698" s="181"/>
      <c r="B698" s="181"/>
      <c r="C698" s="181"/>
    </row>
    <row r="699" spans="1:3" x14ac:dyDescent="0.25">
      <c r="A699" s="181"/>
      <c r="B699" s="181"/>
      <c r="C699" s="181"/>
    </row>
  </sheetData>
  <mergeCells count="17">
    <mergeCell ref="A214:G238"/>
    <mergeCell ref="A10:B14"/>
    <mergeCell ref="A97:B145"/>
    <mergeCell ref="A146:B195"/>
    <mergeCell ref="C10:G14"/>
    <mergeCell ref="C97:G145"/>
    <mergeCell ref="C146:G195"/>
    <mergeCell ref="A196:B213"/>
    <mergeCell ref="C196:G213"/>
    <mergeCell ref="A46:G95"/>
    <mergeCell ref="A96:G96"/>
    <mergeCell ref="E44:F44"/>
    <mergeCell ref="H31:W31"/>
    <mergeCell ref="A1:G8"/>
    <mergeCell ref="A9:G9"/>
    <mergeCell ref="A15:G27"/>
    <mergeCell ref="A28:G29"/>
  </mergeCells>
  <conditionalFormatting sqref="A28 G40">
    <cfRule type="containsBlanks" dxfId="3" priority="123">
      <formula>LEN(TRIM(A28))=0</formula>
    </cfRule>
  </conditionalFormatting>
  <pageMargins left="0.25" right="0.25" top="0.75" bottom="0.75" header="0.3" footer="0.3"/>
  <pageSetup paperSize="9" orientation="portrait" r:id="rId1"/>
  <rowBreaks count="5" manualBreakCount="5">
    <brk id="29" max="16383" man="1"/>
    <brk id="45" max="16383" man="1"/>
    <brk id="95" max="16383" man="1"/>
    <brk id="145" max="16383" man="1"/>
    <brk id="19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BX3042"/>
  <sheetViews>
    <sheetView view="pageBreakPreview" zoomScale="70" zoomScaleNormal="100" zoomScaleSheetLayoutView="70" workbookViewId="0">
      <selection activeCell="E3" sqref="E3"/>
    </sheetView>
  </sheetViews>
  <sheetFormatPr baseColWidth="10" defaultRowHeight="15" x14ac:dyDescent="0.25"/>
  <cols>
    <col min="1" max="1" width="4.7109375" bestFit="1" customWidth="1"/>
    <col min="2" max="2" width="47.28515625" customWidth="1"/>
    <col min="3" max="3" width="8.42578125" customWidth="1"/>
    <col min="4" max="4" width="16.7109375" customWidth="1"/>
    <col min="5" max="7" width="50.7109375" customWidth="1"/>
    <col min="8" max="8" width="12" customWidth="1"/>
    <col min="9" max="9" width="11.42578125" customWidth="1"/>
    <col min="10" max="10" width="7.85546875" customWidth="1"/>
    <col min="11" max="11" width="9.28515625" customWidth="1"/>
    <col min="12" max="12" width="14.140625" customWidth="1"/>
  </cols>
  <sheetData>
    <row r="1" spans="1:76" ht="27.75" customHeight="1" thickBot="1" x14ac:dyDescent="0.3">
      <c r="A1" s="397" t="s">
        <v>103</v>
      </c>
      <c r="B1" s="398"/>
      <c r="C1" s="398"/>
      <c r="D1" s="398"/>
      <c r="E1" s="398"/>
      <c r="F1" s="398"/>
      <c r="G1" s="398"/>
      <c r="H1" s="398"/>
      <c r="I1" s="398"/>
      <c r="J1" s="398"/>
      <c r="K1" s="398"/>
      <c r="L1" s="398"/>
    </row>
    <row r="2" spans="1:76" ht="24" thickBot="1" x14ac:dyDescent="0.3">
      <c r="A2" s="399" t="s">
        <v>44</v>
      </c>
      <c r="B2" s="400"/>
      <c r="C2" s="400"/>
      <c r="D2" s="400"/>
      <c r="E2" s="400"/>
      <c r="F2" s="400"/>
      <c r="G2" s="400"/>
      <c r="H2" s="400"/>
      <c r="I2" s="400"/>
      <c r="J2" s="400"/>
      <c r="K2" s="400"/>
      <c r="L2" s="401"/>
      <c r="M2" s="26"/>
      <c r="N2" s="26"/>
      <c r="O2" s="26"/>
      <c r="P2" s="26"/>
      <c r="Q2" s="26"/>
      <c r="R2" s="26"/>
      <c r="S2" s="26"/>
      <c r="T2" s="26"/>
      <c r="U2" s="26"/>
      <c r="V2" s="26"/>
      <c r="W2" s="26"/>
      <c r="X2" s="26"/>
      <c r="Y2" s="26"/>
      <c r="Z2" s="26"/>
      <c r="AA2" s="26"/>
      <c r="AB2" s="26"/>
      <c r="AC2" s="26"/>
      <c r="AD2" s="26"/>
      <c r="AE2" s="26"/>
      <c r="AF2" s="26"/>
      <c r="AG2" s="26"/>
      <c r="AH2" s="26"/>
      <c r="AI2" s="26"/>
      <c r="AJ2" s="26"/>
      <c r="AK2" s="27"/>
      <c r="AL2" s="27"/>
      <c r="AM2" s="27"/>
      <c r="AN2" s="27"/>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row>
    <row r="3" spans="1:76" x14ac:dyDescent="0.25">
      <c r="A3" s="28"/>
      <c r="C3" s="25"/>
      <c r="D3" s="29"/>
      <c r="G3" s="29"/>
      <c r="K3" s="30"/>
      <c r="L3" s="31"/>
    </row>
    <row r="4" spans="1:76" x14ac:dyDescent="0.25">
      <c r="B4" s="33" t="s">
        <v>74</v>
      </c>
      <c r="C4" s="402"/>
      <c r="D4" s="402"/>
      <c r="E4" s="33" t="s">
        <v>45</v>
      </c>
      <c r="F4" s="422"/>
      <c r="G4" s="422"/>
      <c r="I4" s="33" t="s">
        <v>46</v>
      </c>
      <c r="J4" s="422"/>
      <c r="K4" s="422"/>
      <c r="L4" s="422"/>
    </row>
    <row r="5" spans="1:76" x14ac:dyDescent="0.25">
      <c r="A5" s="97"/>
      <c r="C5" s="25"/>
      <c r="E5" s="97"/>
      <c r="K5" s="31"/>
      <c r="L5" s="31"/>
    </row>
    <row r="6" spans="1:76" x14ac:dyDescent="0.25">
      <c r="B6" s="33" t="s">
        <v>47</v>
      </c>
      <c r="C6" s="403"/>
      <c r="D6" s="403"/>
      <c r="E6" s="33" t="s">
        <v>48</v>
      </c>
      <c r="F6" s="34"/>
      <c r="G6" s="33" t="s">
        <v>49</v>
      </c>
      <c r="H6" s="32"/>
      <c r="K6" s="31"/>
      <c r="L6" s="31"/>
    </row>
    <row r="7" spans="1:76" x14ac:dyDescent="0.25">
      <c r="C7" s="25"/>
      <c r="K7" s="31"/>
      <c r="L7" s="31"/>
    </row>
    <row r="8" spans="1:76" x14ac:dyDescent="0.25">
      <c r="B8" s="33" t="s">
        <v>50</v>
      </c>
      <c r="C8" s="402"/>
      <c r="D8" s="402"/>
      <c r="G8" s="33" t="s">
        <v>51</v>
      </c>
      <c r="H8" s="32"/>
      <c r="K8" s="31"/>
      <c r="L8" s="31"/>
    </row>
    <row r="9" spans="1:76" ht="15.75" thickBot="1" x14ac:dyDescent="0.3">
      <c r="C9" s="25"/>
      <c r="J9" s="35"/>
    </row>
    <row r="10" spans="1:76" ht="15.75" thickBot="1" x14ac:dyDescent="0.3">
      <c r="C10" s="36"/>
      <c r="E10" s="390" t="s">
        <v>52</v>
      </c>
      <c r="F10" s="391"/>
      <c r="G10" s="391"/>
      <c r="H10" s="391"/>
      <c r="I10" s="391"/>
      <c r="J10" s="404" t="s">
        <v>53</v>
      </c>
      <c r="K10" s="405"/>
      <c r="L10" s="406"/>
    </row>
    <row r="11" spans="1:76" ht="37.15" customHeight="1" thickTop="1" thickBot="1" x14ac:dyDescent="0.3">
      <c r="A11" s="102" t="s">
        <v>5</v>
      </c>
      <c r="B11" s="102" t="s">
        <v>55</v>
      </c>
      <c r="C11" s="102" t="s">
        <v>7</v>
      </c>
      <c r="D11" s="103" t="s">
        <v>80</v>
      </c>
      <c r="E11" s="98" t="s">
        <v>75</v>
      </c>
      <c r="F11" s="98" t="s">
        <v>76</v>
      </c>
      <c r="G11" s="99" t="s">
        <v>77</v>
      </c>
      <c r="H11" s="100" t="s">
        <v>78</v>
      </c>
      <c r="I11" s="101" t="s">
        <v>79</v>
      </c>
      <c r="J11" s="104" t="s">
        <v>57</v>
      </c>
      <c r="K11" s="105" t="s">
        <v>56</v>
      </c>
      <c r="L11" s="106" t="s">
        <v>54</v>
      </c>
    </row>
    <row r="12" spans="1:76" x14ac:dyDescent="0.25">
      <c r="A12" s="37">
        <v>1</v>
      </c>
      <c r="B12" s="38" t="s">
        <v>37</v>
      </c>
      <c r="C12" s="39"/>
      <c r="D12" s="39"/>
      <c r="E12" s="40"/>
      <c r="F12" s="39"/>
      <c r="G12" s="41"/>
      <c r="H12" s="42"/>
      <c r="I12" s="43"/>
      <c r="J12" s="44"/>
      <c r="K12" s="45"/>
      <c r="L12" s="46"/>
    </row>
    <row r="13" spans="1:76" x14ac:dyDescent="0.25">
      <c r="A13" s="47"/>
      <c r="B13" s="48"/>
      <c r="C13" s="49"/>
      <c r="D13" s="50"/>
      <c r="E13" s="51"/>
      <c r="F13" s="52"/>
      <c r="G13" s="53"/>
      <c r="H13" s="54">
        <f>E13*D13</f>
        <v>0</v>
      </c>
      <c r="I13" s="55"/>
      <c r="J13" s="56"/>
      <c r="K13" s="57"/>
      <c r="L13" s="58">
        <f>K13*J13</f>
        <v>0</v>
      </c>
    </row>
    <row r="14" spans="1:76" x14ac:dyDescent="0.25">
      <c r="A14" s="47"/>
      <c r="B14" s="48"/>
      <c r="C14" s="49"/>
      <c r="D14" s="50"/>
      <c r="E14" s="51"/>
      <c r="F14" s="52"/>
      <c r="G14" s="53"/>
      <c r="H14" s="54">
        <f t="shared" ref="H14:H18" si="0">E14*D14</f>
        <v>0</v>
      </c>
      <c r="I14" s="55"/>
      <c r="J14" s="56"/>
      <c r="K14" s="57"/>
      <c r="L14" s="58">
        <f t="shared" ref="L14:L34" si="1">K14*J14</f>
        <v>0</v>
      </c>
    </row>
    <row r="15" spans="1:76" x14ac:dyDescent="0.25">
      <c r="A15" s="47"/>
      <c r="B15" s="48"/>
      <c r="C15" s="49"/>
      <c r="D15" s="50"/>
      <c r="E15" s="51"/>
      <c r="F15" s="52"/>
      <c r="G15" s="53"/>
      <c r="H15" s="54">
        <f t="shared" si="0"/>
        <v>0</v>
      </c>
      <c r="I15" s="55"/>
      <c r="J15" s="56"/>
      <c r="K15" s="57"/>
      <c r="L15" s="58">
        <f t="shared" si="1"/>
        <v>0</v>
      </c>
    </row>
    <row r="16" spans="1:76" x14ac:dyDescent="0.25">
      <c r="A16" s="47"/>
      <c r="B16" s="48"/>
      <c r="C16" s="49"/>
      <c r="D16" s="50"/>
      <c r="E16" s="51"/>
      <c r="F16" s="52"/>
      <c r="G16" s="53"/>
      <c r="H16" s="54">
        <f t="shared" si="0"/>
        <v>0</v>
      </c>
      <c r="I16" s="55"/>
      <c r="J16" s="56"/>
      <c r="K16" s="57"/>
      <c r="L16" s="58">
        <f t="shared" si="1"/>
        <v>0</v>
      </c>
    </row>
    <row r="17" spans="1:12" x14ac:dyDescent="0.25">
      <c r="A17" s="47"/>
      <c r="B17" s="48"/>
      <c r="C17" s="49"/>
      <c r="D17" s="50"/>
      <c r="E17" s="51"/>
      <c r="F17" s="52"/>
      <c r="G17" s="53"/>
      <c r="H17" s="54">
        <f t="shared" si="0"/>
        <v>0</v>
      </c>
      <c r="I17" s="55"/>
      <c r="J17" s="56"/>
      <c r="K17" s="57"/>
      <c r="L17" s="58">
        <f t="shared" si="1"/>
        <v>0</v>
      </c>
    </row>
    <row r="18" spans="1:12" x14ac:dyDescent="0.25">
      <c r="A18" s="47"/>
      <c r="B18" s="48"/>
      <c r="C18" s="49"/>
      <c r="D18" s="50"/>
      <c r="E18" s="51"/>
      <c r="F18" s="52"/>
      <c r="G18" s="53"/>
      <c r="H18" s="54">
        <f t="shared" si="0"/>
        <v>0</v>
      </c>
      <c r="I18" s="55"/>
      <c r="J18" s="56"/>
      <c r="K18" s="57"/>
      <c r="L18" s="58">
        <f t="shared" si="1"/>
        <v>0</v>
      </c>
    </row>
    <row r="19" spans="1:12" x14ac:dyDescent="0.25">
      <c r="A19" s="59">
        <v>2</v>
      </c>
      <c r="B19" s="60" t="s">
        <v>58</v>
      </c>
      <c r="C19" s="61"/>
      <c r="D19" s="52"/>
      <c r="E19" s="62"/>
      <c r="F19" s="52"/>
      <c r="G19" s="53"/>
      <c r="H19" s="54"/>
      <c r="I19" s="55"/>
      <c r="J19" s="44"/>
      <c r="K19" s="45"/>
      <c r="L19" s="58"/>
    </row>
    <row r="20" spans="1:12" x14ac:dyDescent="0.25">
      <c r="A20" s="47"/>
      <c r="B20" s="48"/>
      <c r="C20" s="49"/>
      <c r="D20" s="49"/>
      <c r="E20" s="62"/>
      <c r="F20" s="51"/>
      <c r="G20" s="53"/>
      <c r="H20" s="54">
        <f>F20*D20</f>
        <v>0</v>
      </c>
      <c r="I20" s="55"/>
      <c r="J20" s="56"/>
      <c r="K20" s="57"/>
      <c r="L20" s="58">
        <f>K20*J20</f>
        <v>0</v>
      </c>
    </row>
    <row r="21" spans="1:12" x14ac:dyDescent="0.25">
      <c r="A21" s="47"/>
      <c r="B21" s="48"/>
      <c r="C21" s="49"/>
      <c r="D21" s="49"/>
      <c r="E21" s="62"/>
      <c r="F21" s="51"/>
      <c r="G21" s="53"/>
      <c r="H21" s="54">
        <f>F21*D21</f>
        <v>0</v>
      </c>
      <c r="I21" s="55"/>
      <c r="J21" s="56"/>
      <c r="K21" s="57"/>
      <c r="L21" s="58">
        <f>K21*J21</f>
        <v>0</v>
      </c>
    </row>
    <row r="22" spans="1:12" x14ac:dyDescent="0.25">
      <c r="A22" s="47"/>
      <c r="B22" s="48"/>
      <c r="C22" s="49"/>
      <c r="D22" s="49"/>
      <c r="E22" s="62"/>
      <c r="F22" s="51"/>
      <c r="G22" s="53"/>
      <c r="H22" s="54">
        <f>F22*D22</f>
        <v>0</v>
      </c>
      <c r="I22" s="55"/>
      <c r="J22" s="56"/>
      <c r="K22" s="57"/>
      <c r="L22" s="58">
        <f>K22*J22</f>
        <v>0</v>
      </c>
    </row>
    <row r="23" spans="1:12" x14ac:dyDescent="0.25">
      <c r="A23" s="47"/>
      <c r="B23" s="48"/>
      <c r="C23" s="49"/>
      <c r="D23" s="49"/>
      <c r="E23" s="62"/>
      <c r="F23" s="51"/>
      <c r="G23" s="53"/>
      <c r="H23" s="54">
        <f>F23*D23</f>
        <v>0</v>
      </c>
      <c r="I23" s="55"/>
      <c r="J23" s="56"/>
      <c r="K23" s="57"/>
      <c r="L23" s="58">
        <f>K23*J23</f>
        <v>0</v>
      </c>
    </row>
    <row r="24" spans="1:12" x14ac:dyDescent="0.25">
      <c r="A24" s="59">
        <v>3</v>
      </c>
      <c r="B24" s="60" t="s">
        <v>38</v>
      </c>
      <c r="C24" s="61"/>
      <c r="D24" s="61"/>
      <c r="E24" s="62"/>
      <c r="F24" s="52"/>
      <c r="G24" s="53"/>
      <c r="H24" s="54"/>
      <c r="I24" s="55"/>
      <c r="J24" s="44"/>
      <c r="K24" s="45"/>
      <c r="L24" s="58"/>
    </row>
    <row r="25" spans="1:12" x14ac:dyDescent="0.25">
      <c r="A25" s="47"/>
      <c r="B25" s="48"/>
      <c r="C25" s="49"/>
      <c r="D25" s="49"/>
      <c r="E25" s="62"/>
      <c r="F25" s="52"/>
      <c r="G25" s="63"/>
      <c r="H25" s="54">
        <f t="shared" ref="H25:H30" si="2">G25*D25</f>
        <v>0</v>
      </c>
      <c r="I25" s="55"/>
      <c r="J25" s="56"/>
      <c r="K25" s="57"/>
      <c r="L25" s="58">
        <f t="shared" si="1"/>
        <v>0</v>
      </c>
    </row>
    <row r="26" spans="1:12" x14ac:dyDescent="0.25">
      <c r="A26" s="47"/>
      <c r="B26" s="48"/>
      <c r="C26" s="49"/>
      <c r="D26" s="49"/>
      <c r="E26" s="62"/>
      <c r="F26" s="52"/>
      <c r="G26" s="63"/>
      <c r="H26" s="54">
        <f t="shared" si="2"/>
        <v>0</v>
      </c>
      <c r="I26" s="55"/>
      <c r="J26" s="56"/>
      <c r="K26" s="57"/>
      <c r="L26" s="58">
        <f t="shared" si="1"/>
        <v>0</v>
      </c>
    </row>
    <row r="27" spans="1:12" x14ac:dyDescent="0.25">
      <c r="A27" s="47"/>
      <c r="B27" s="48"/>
      <c r="C27" s="49"/>
      <c r="D27" s="49"/>
      <c r="E27" s="62"/>
      <c r="F27" s="52"/>
      <c r="G27" s="63"/>
      <c r="H27" s="54">
        <f t="shared" si="2"/>
        <v>0</v>
      </c>
      <c r="I27" s="55"/>
      <c r="J27" s="56"/>
      <c r="K27" s="57"/>
      <c r="L27" s="58">
        <f t="shared" si="1"/>
        <v>0</v>
      </c>
    </row>
    <row r="28" spans="1:12" x14ac:dyDescent="0.25">
      <c r="A28" s="47"/>
      <c r="B28" s="48"/>
      <c r="C28" s="49"/>
      <c r="D28" s="49"/>
      <c r="E28" s="62"/>
      <c r="F28" s="52"/>
      <c r="G28" s="63"/>
      <c r="H28" s="54">
        <f t="shared" si="2"/>
        <v>0</v>
      </c>
      <c r="I28" s="55"/>
      <c r="J28" s="56"/>
      <c r="K28" s="57"/>
      <c r="L28" s="58">
        <f t="shared" si="1"/>
        <v>0</v>
      </c>
    </row>
    <row r="29" spans="1:12" x14ac:dyDescent="0.25">
      <c r="A29" s="47"/>
      <c r="B29" s="48"/>
      <c r="C29" s="49"/>
      <c r="D29" s="49"/>
      <c r="E29" s="62"/>
      <c r="F29" s="52"/>
      <c r="G29" s="64"/>
      <c r="H29" s="54">
        <f t="shared" si="2"/>
        <v>0</v>
      </c>
      <c r="I29" s="55"/>
      <c r="J29" s="56"/>
      <c r="K29" s="57"/>
      <c r="L29" s="58">
        <f t="shared" si="1"/>
        <v>0</v>
      </c>
    </row>
    <row r="30" spans="1:12" x14ac:dyDescent="0.25">
      <c r="A30" s="47"/>
      <c r="B30" s="48"/>
      <c r="C30" s="49"/>
      <c r="D30" s="49"/>
      <c r="E30" s="62"/>
      <c r="F30" s="52"/>
      <c r="G30" s="64"/>
      <c r="H30" s="54">
        <f t="shared" si="2"/>
        <v>0</v>
      </c>
      <c r="I30" s="55"/>
      <c r="J30" s="56"/>
      <c r="K30" s="57"/>
      <c r="L30" s="58">
        <f t="shared" si="1"/>
        <v>0</v>
      </c>
    </row>
    <row r="31" spans="1:12" x14ac:dyDescent="0.25">
      <c r="A31" s="59">
        <v>4</v>
      </c>
      <c r="B31" s="60" t="s">
        <v>59</v>
      </c>
      <c r="C31" s="61"/>
      <c r="D31" s="61"/>
      <c r="E31" s="62"/>
      <c r="F31" s="62"/>
      <c r="G31" s="65"/>
      <c r="H31" s="54"/>
      <c r="I31" s="55"/>
      <c r="J31" s="44"/>
      <c r="K31" s="45"/>
      <c r="L31" s="58"/>
    </row>
    <row r="32" spans="1:12" x14ac:dyDescent="0.25">
      <c r="A32" s="47"/>
      <c r="B32" s="48"/>
      <c r="C32" s="49"/>
      <c r="D32" s="49"/>
      <c r="E32" s="62"/>
      <c r="F32" s="51"/>
      <c r="G32" s="65"/>
      <c r="H32" s="54"/>
      <c r="I32" s="55">
        <f>F32*D32</f>
        <v>0</v>
      </c>
      <c r="J32" s="56"/>
      <c r="K32" s="57"/>
      <c r="L32" s="58">
        <f t="shared" si="1"/>
        <v>0</v>
      </c>
    </row>
    <row r="33" spans="1:13" x14ac:dyDescent="0.25">
      <c r="A33" s="47"/>
      <c r="B33" s="48"/>
      <c r="C33" s="49"/>
      <c r="D33" s="49"/>
      <c r="E33" s="62"/>
      <c r="F33" s="51"/>
      <c r="G33" s="65"/>
      <c r="H33" s="54"/>
      <c r="I33" s="54">
        <f>F33*D33</f>
        <v>0</v>
      </c>
      <c r="J33" s="56"/>
      <c r="K33" s="57"/>
      <c r="L33" s="58">
        <f t="shared" si="1"/>
        <v>0</v>
      </c>
    </row>
    <row r="34" spans="1:13" ht="15.75" thickBot="1" x14ac:dyDescent="0.3">
      <c r="A34" s="66"/>
      <c r="B34" s="67"/>
      <c r="C34" s="68"/>
      <c r="D34" s="68"/>
      <c r="E34" s="69"/>
      <c r="F34" s="68"/>
      <c r="G34" s="70"/>
      <c r="H34" s="71"/>
      <c r="I34" s="71">
        <f>F34*D34</f>
        <v>0</v>
      </c>
      <c r="J34" s="72"/>
      <c r="K34" s="73"/>
      <c r="L34" s="74">
        <f t="shared" si="1"/>
        <v>0</v>
      </c>
    </row>
    <row r="35" spans="1:13" ht="16.5" thickBot="1" x14ac:dyDescent="0.3">
      <c r="A35" s="35"/>
      <c r="B35" s="35"/>
      <c r="C35" s="35"/>
      <c r="E35" s="77"/>
      <c r="F35" s="35"/>
      <c r="G35" s="78" t="s">
        <v>60</v>
      </c>
      <c r="H35" s="79">
        <f>SUM(H12:H34)</f>
        <v>0</v>
      </c>
      <c r="I35" s="79">
        <f>SUM(I32:I34)</f>
        <v>0</v>
      </c>
      <c r="J35" s="80"/>
      <c r="K35" s="76"/>
      <c r="L35" s="79">
        <f>SUM(L12:L34)</f>
        <v>0</v>
      </c>
      <c r="M35" s="35"/>
    </row>
    <row r="36" spans="1:13" ht="15.75" thickTop="1" x14ac:dyDescent="0.25">
      <c r="A36" s="75" t="s">
        <v>61</v>
      </c>
      <c r="B36" s="81" t="s">
        <v>62</v>
      </c>
      <c r="I36" s="82"/>
      <c r="J36" s="82"/>
      <c r="K36" s="83"/>
      <c r="L36" s="83"/>
    </row>
    <row r="37" spans="1:13" ht="15.75" thickBot="1" x14ac:dyDescent="0.3">
      <c r="H37" s="84"/>
      <c r="I37" s="83"/>
      <c r="J37" s="83"/>
      <c r="K37" s="83"/>
      <c r="L37" s="83"/>
    </row>
    <row r="38" spans="1:13" ht="15.75" thickBot="1" x14ac:dyDescent="0.3">
      <c r="B38" s="407" t="s">
        <v>81</v>
      </c>
      <c r="C38" s="392" t="s">
        <v>63</v>
      </c>
      <c r="D38" s="393"/>
      <c r="E38" s="111"/>
      <c r="F38" s="118" t="s">
        <v>64</v>
      </c>
      <c r="G38" s="112">
        <f>E38+E39</f>
        <v>0</v>
      </c>
      <c r="H38" s="113">
        <f>H35*G38</f>
        <v>0</v>
      </c>
      <c r="I38" s="85"/>
      <c r="K38" s="83"/>
      <c r="L38" s="83"/>
    </row>
    <row r="39" spans="1:13" ht="15.75" thickBot="1" x14ac:dyDescent="0.3">
      <c r="B39" s="408"/>
      <c r="C39" s="394" t="s">
        <v>65</v>
      </c>
      <c r="D39" s="395"/>
      <c r="E39" s="114"/>
      <c r="F39" s="119" t="s">
        <v>66</v>
      </c>
      <c r="G39" s="117">
        <f>100/(100-G38*100)</f>
        <v>1</v>
      </c>
      <c r="H39" s="86">
        <f>H35*G39</f>
        <v>0</v>
      </c>
      <c r="I39" s="87"/>
      <c r="K39" s="83"/>
      <c r="L39" s="83"/>
    </row>
    <row r="40" spans="1:13" ht="15.75" thickBot="1" x14ac:dyDescent="0.3">
      <c r="G40" s="88"/>
      <c r="H40" s="83"/>
      <c r="I40" s="83"/>
      <c r="K40" s="83"/>
      <c r="L40" s="83"/>
    </row>
    <row r="41" spans="1:13" x14ac:dyDescent="0.25">
      <c r="B41" s="116"/>
      <c r="E41" s="46"/>
      <c r="F41" s="409" t="s">
        <v>82</v>
      </c>
      <c r="G41" s="120" t="s">
        <v>67</v>
      </c>
      <c r="H41" s="111"/>
      <c r="I41" s="122">
        <f>I35*H41</f>
        <v>0</v>
      </c>
      <c r="K41" s="83"/>
      <c r="L41" s="83"/>
    </row>
    <row r="42" spans="1:13" ht="15.75" thickBot="1" x14ac:dyDescent="0.3">
      <c r="B42" s="116"/>
      <c r="E42" s="46"/>
      <c r="F42" s="410"/>
      <c r="G42" s="121" t="s">
        <v>83</v>
      </c>
      <c r="H42" s="117">
        <f>100/(100-H41*100)</f>
        <v>1</v>
      </c>
      <c r="I42" s="115">
        <f>I35*H42</f>
        <v>0</v>
      </c>
      <c r="K42" s="83"/>
      <c r="L42" s="83"/>
    </row>
    <row r="43" spans="1:13" ht="15.75" thickBot="1" x14ac:dyDescent="0.3">
      <c r="B43" s="75"/>
      <c r="G43" s="89"/>
      <c r="H43" s="87"/>
      <c r="I43" s="83"/>
      <c r="K43" s="83"/>
      <c r="L43" s="83"/>
    </row>
    <row r="44" spans="1:13" ht="15.75" thickBot="1" x14ac:dyDescent="0.3">
      <c r="A44" s="411" t="s">
        <v>68</v>
      </c>
      <c r="B44" s="412"/>
      <c r="E44" s="90"/>
      <c r="G44" s="109" t="s">
        <v>69</v>
      </c>
      <c r="H44" s="413">
        <f>I42+H39</f>
        <v>0</v>
      </c>
      <c r="I44" s="413"/>
      <c r="J44" s="91"/>
      <c r="K44" s="92"/>
      <c r="L44" s="83"/>
    </row>
    <row r="45" spans="1:13" ht="15.75" thickBot="1" x14ac:dyDescent="0.3">
      <c r="A45" s="414"/>
      <c r="B45" s="415"/>
      <c r="E45" s="90"/>
      <c r="F45" s="29"/>
      <c r="G45" s="110"/>
      <c r="H45" s="93"/>
      <c r="I45" s="93"/>
      <c r="J45" s="91"/>
      <c r="K45" s="92"/>
      <c r="L45" s="83"/>
    </row>
    <row r="46" spans="1:13" ht="15.75" thickBot="1" x14ac:dyDescent="0.3">
      <c r="A46" s="416"/>
      <c r="B46" s="417"/>
      <c r="E46" s="90"/>
      <c r="G46" s="109" t="s">
        <v>70</v>
      </c>
      <c r="H46" s="420" t="e">
        <f>H44/H6</f>
        <v>#DIV/0!</v>
      </c>
      <c r="I46" s="421"/>
      <c r="J46" s="108" t="s">
        <v>71</v>
      </c>
      <c r="K46" s="107" t="str">
        <f>IF($F$6&lt;&gt;0,$F$6,"")</f>
        <v/>
      </c>
      <c r="L46" s="83"/>
    </row>
    <row r="47" spans="1:13" x14ac:dyDescent="0.25">
      <c r="A47" s="416"/>
      <c r="B47" s="417"/>
      <c r="E47" s="29"/>
      <c r="F47" s="94"/>
      <c r="G47" s="27"/>
      <c r="H47" s="27"/>
      <c r="I47" s="95"/>
      <c r="J47" s="25"/>
      <c r="K47" s="96"/>
      <c r="L47" s="83"/>
    </row>
    <row r="48" spans="1:13" x14ac:dyDescent="0.25">
      <c r="A48" s="416"/>
      <c r="B48" s="417"/>
      <c r="E48" s="29"/>
      <c r="H48" s="95"/>
      <c r="I48" s="95"/>
      <c r="J48" s="25"/>
      <c r="K48" s="96"/>
      <c r="L48" s="83"/>
    </row>
    <row r="49" spans="1:12" x14ac:dyDescent="0.25">
      <c r="A49" s="416"/>
      <c r="B49" s="417"/>
      <c r="E49" s="29"/>
      <c r="F49" s="91"/>
      <c r="G49" s="91"/>
      <c r="H49" s="95"/>
      <c r="I49" s="95"/>
      <c r="J49" s="25"/>
      <c r="K49" s="96"/>
      <c r="L49" s="83"/>
    </row>
    <row r="50" spans="1:12" x14ac:dyDescent="0.25">
      <c r="A50" s="416"/>
      <c r="B50" s="417"/>
      <c r="E50" s="29"/>
      <c r="F50" s="91"/>
      <c r="G50" s="91"/>
      <c r="H50" s="95"/>
      <c r="I50" s="95"/>
      <c r="J50" s="25"/>
      <c r="K50" s="96"/>
      <c r="L50" s="83"/>
    </row>
    <row r="51" spans="1:12" x14ac:dyDescent="0.25">
      <c r="A51" s="416"/>
      <c r="B51" s="417"/>
      <c r="I51" s="95"/>
      <c r="J51" s="25"/>
      <c r="K51" s="96"/>
      <c r="L51" s="83"/>
    </row>
    <row r="52" spans="1:12" x14ac:dyDescent="0.25">
      <c r="A52" s="416"/>
      <c r="B52" s="417"/>
      <c r="I52" s="95"/>
      <c r="J52" s="25"/>
      <c r="K52" s="96"/>
      <c r="L52" s="83"/>
    </row>
    <row r="53" spans="1:12" x14ac:dyDescent="0.25">
      <c r="A53" s="416"/>
      <c r="B53" s="417"/>
      <c r="I53" s="95"/>
      <c r="J53" s="25"/>
      <c r="K53" s="96"/>
      <c r="L53" s="83"/>
    </row>
    <row r="54" spans="1:12" x14ac:dyDescent="0.25">
      <c r="A54" s="416"/>
      <c r="B54" s="417"/>
      <c r="I54" s="95"/>
      <c r="J54" s="25"/>
      <c r="K54" s="96"/>
      <c r="L54" s="83"/>
    </row>
    <row r="55" spans="1:12" ht="15.75" thickBot="1" x14ac:dyDescent="0.3">
      <c r="A55" s="418"/>
      <c r="B55" s="419"/>
      <c r="C55" s="25"/>
      <c r="K55" s="83"/>
      <c r="L55" s="83"/>
    </row>
    <row r="56" spans="1:12" x14ac:dyDescent="0.25">
      <c r="A56" s="396" t="s">
        <v>72</v>
      </c>
      <c r="B56" s="396"/>
      <c r="C56" s="396"/>
      <c r="D56" s="396"/>
      <c r="E56" s="396"/>
      <c r="K56" s="83"/>
      <c r="L56" s="83"/>
    </row>
    <row r="57" spans="1:12" x14ac:dyDescent="0.25">
      <c r="A57" s="396" t="s">
        <v>73</v>
      </c>
      <c r="B57" s="396"/>
      <c r="C57" s="396"/>
      <c r="D57" s="396"/>
      <c r="E57" s="396"/>
      <c r="K57" s="83"/>
      <c r="L57" s="83"/>
    </row>
    <row r="58" spans="1:12" x14ac:dyDescent="0.25">
      <c r="C58" s="25"/>
      <c r="K58" s="83"/>
      <c r="L58" s="83"/>
    </row>
    <row r="59" spans="1:12" x14ac:dyDescent="0.25">
      <c r="C59" s="25"/>
      <c r="K59" s="83"/>
      <c r="L59" s="83"/>
    </row>
    <row r="60" spans="1:12" x14ac:dyDescent="0.25">
      <c r="C60" s="25"/>
      <c r="K60" s="83"/>
      <c r="L60" s="83"/>
    </row>
    <row r="61" spans="1:12" x14ac:dyDescent="0.25">
      <c r="C61" s="25"/>
      <c r="K61" s="83"/>
      <c r="L61" s="83"/>
    </row>
    <row r="62" spans="1:12" x14ac:dyDescent="0.25">
      <c r="C62" s="25"/>
      <c r="K62" s="83"/>
      <c r="L62" s="83"/>
    </row>
    <row r="63" spans="1:12" x14ac:dyDescent="0.25">
      <c r="C63" s="25"/>
      <c r="K63" s="83"/>
      <c r="L63" s="83"/>
    </row>
    <row r="64" spans="1:12" x14ac:dyDescent="0.25">
      <c r="C64" s="25"/>
      <c r="K64" s="83"/>
      <c r="L64" s="83"/>
    </row>
    <row r="65" spans="3:12" x14ac:dyDescent="0.25">
      <c r="C65" s="25"/>
      <c r="K65" s="83"/>
      <c r="L65" s="83"/>
    </row>
    <row r="66" spans="3:12" x14ac:dyDescent="0.25">
      <c r="C66" s="25"/>
      <c r="K66" s="83"/>
      <c r="L66" s="83"/>
    </row>
    <row r="67" spans="3:12" x14ac:dyDescent="0.25">
      <c r="C67" s="25"/>
      <c r="K67" s="83"/>
      <c r="L67" s="83"/>
    </row>
    <row r="68" spans="3:12" x14ac:dyDescent="0.25">
      <c r="C68" s="25"/>
      <c r="K68" s="83"/>
      <c r="L68" s="83"/>
    </row>
    <row r="69" spans="3:12" x14ac:dyDescent="0.25">
      <c r="C69" s="25"/>
      <c r="K69" s="83"/>
      <c r="L69" s="83"/>
    </row>
    <row r="70" spans="3:12" x14ac:dyDescent="0.25">
      <c r="C70" s="25"/>
      <c r="K70" s="83"/>
      <c r="L70" s="83"/>
    </row>
    <row r="71" spans="3:12" x14ac:dyDescent="0.25">
      <c r="C71" s="25"/>
      <c r="K71" s="83"/>
      <c r="L71" s="83"/>
    </row>
    <row r="72" spans="3:12" x14ac:dyDescent="0.25">
      <c r="C72" s="25"/>
      <c r="K72" s="83"/>
      <c r="L72" s="83"/>
    </row>
    <row r="73" spans="3:12" x14ac:dyDescent="0.25">
      <c r="C73" s="25"/>
      <c r="K73" s="83"/>
      <c r="L73" s="83"/>
    </row>
    <row r="74" spans="3:12" x14ac:dyDescent="0.25">
      <c r="C74" s="25"/>
      <c r="K74" s="83"/>
      <c r="L74" s="83"/>
    </row>
    <row r="75" spans="3:12" x14ac:dyDescent="0.25">
      <c r="C75" s="25"/>
      <c r="K75" s="83"/>
      <c r="L75" s="83"/>
    </row>
    <row r="76" spans="3:12" x14ac:dyDescent="0.25">
      <c r="C76" s="25"/>
      <c r="K76" s="83"/>
      <c r="L76" s="83"/>
    </row>
    <row r="77" spans="3:12" x14ac:dyDescent="0.25">
      <c r="C77" s="25"/>
      <c r="K77" s="83"/>
      <c r="L77" s="83"/>
    </row>
    <row r="78" spans="3:12" x14ac:dyDescent="0.25">
      <c r="C78" s="25"/>
      <c r="K78" s="83"/>
      <c r="L78" s="83"/>
    </row>
    <row r="79" spans="3:12" x14ac:dyDescent="0.25">
      <c r="C79" s="25"/>
      <c r="K79" s="83"/>
      <c r="L79" s="83"/>
    </row>
    <row r="80" spans="3:12" x14ac:dyDescent="0.25">
      <c r="C80" s="25"/>
      <c r="K80" s="83"/>
      <c r="L80" s="83"/>
    </row>
    <row r="81" spans="3:12" x14ac:dyDescent="0.25">
      <c r="C81" s="25"/>
      <c r="K81" s="83"/>
      <c r="L81" s="83"/>
    </row>
    <row r="82" spans="3:12" x14ac:dyDescent="0.25">
      <c r="C82" s="25"/>
      <c r="K82" s="83"/>
      <c r="L82" s="83"/>
    </row>
    <row r="83" spans="3:12" x14ac:dyDescent="0.25">
      <c r="C83" s="25"/>
      <c r="K83" s="83"/>
      <c r="L83" s="83"/>
    </row>
    <row r="84" spans="3:12" x14ac:dyDescent="0.25">
      <c r="C84" s="25"/>
      <c r="K84" s="83"/>
      <c r="L84" s="83"/>
    </row>
    <row r="85" spans="3:12" x14ac:dyDescent="0.25">
      <c r="C85" s="25"/>
      <c r="K85" s="83"/>
      <c r="L85" s="83"/>
    </row>
    <row r="86" spans="3:12" x14ac:dyDescent="0.25">
      <c r="C86" s="25"/>
      <c r="K86" s="83"/>
      <c r="L86" s="83"/>
    </row>
    <row r="87" spans="3:12" x14ac:dyDescent="0.25">
      <c r="C87" s="25"/>
      <c r="K87" s="83"/>
      <c r="L87" s="83"/>
    </row>
    <row r="88" spans="3:12" x14ac:dyDescent="0.25">
      <c r="C88" s="25"/>
      <c r="K88" s="83"/>
      <c r="L88" s="83"/>
    </row>
    <row r="89" spans="3:12" x14ac:dyDescent="0.25">
      <c r="C89" s="25"/>
      <c r="K89" s="83"/>
      <c r="L89" s="83"/>
    </row>
    <row r="90" spans="3:12" x14ac:dyDescent="0.25">
      <c r="C90" s="25"/>
      <c r="K90" s="83"/>
      <c r="L90" s="83"/>
    </row>
    <row r="91" spans="3:12" x14ac:dyDescent="0.25">
      <c r="C91" s="25"/>
      <c r="K91" s="83"/>
      <c r="L91" s="83"/>
    </row>
    <row r="92" spans="3:12" x14ac:dyDescent="0.25">
      <c r="C92" s="25"/>
      <c r="K92" s="83"/>
      <c r="L92" s="83"/>
    </row>
    <row r="93" spans="3:12" x14ac:dyDescent="0.25">
      <c r="C93" s="25"/>
      <c r="K93" s="83"/>
      <c r="L93" s="83"/>
    </row>
    <row r="94" spans="3:12" x14ac:dyDescent="0.25">
      <c r="C94" s="25"/>
      <c r="K94" s="83"/>
      <c r="L94" s="83"/>
    </row>
    <row r="95" spans="3:12" x14ac:dyDescent="0.25">
      <c r="C95" s="25"/>
      <c r="K95" s="83"/>
      <c r="L95" s="83"/>
    </row>
    <row r="96" spans="3:12" x14ac:dyDescent="0.25">
      <c r="C96" s="25"/>
      <c r="K96" s="83"/>
      <c r="L96" s="83"/>
    </row>
    <row r="97" spans="3:12" x14ac:dyDescent="0.25">
      <c r="C97" s="25"/>
      <c r="K97" s="83"/>
      <c r="L97" s="83"/>
    </row>
    <row r="98" spans="3:12" x14ac:dyDescent="0.25">
      <c r="C98" s="25"/>
      <c r="K98" s="83"/>
      <c r="L98" s="83"/>
    </row>
    <row r="99" spans="3:12" x14ac:dyDescent="0.25">
      <c r="C99" s="25"/>
      <c r="K99" s="83"/>
      <c r="L99" s="83"/>
    </row>
    <row r="100" spans="3:12" x14ac:dyDescent="0.25">
      <c r="C100" s="25"/>
      <c r="K100" s="83"/>
      <c r="L100" s="83"/>
    </row>
    <row r="101" spans="3:12" x14ac:dyDescent="0.25">
      <c r="C101" s="25"/>
      <c r="K101" s="83"/>
      <c r="L101" s="83"/>
    </row>
    <row r="102" spans="3:12" x14ac:dyDescent="0.25">
      <c r="C102" s="25"/>
      <c r="K102" s="83"/>
      <c r="L102" s="83"/>
    </row>
    <row r="103" spans="3:12" x14ac:dyDescent="0.25">
      <c r="C103" s="25"/>
      <c r="K103" s="83"/>
      <c r="L103" s="83"/>
    </row>
    <row r="104" spans="3:12" x14ac:dyDescent="0.25">
      <c r="C104" s="25"/>
      <c r="K104" s="83"/>
      <c r="L104" s="83"/>
    </row>
    <row r="105" spans="3:12" x14ac:dyDescent="0.25">
      <c r="C105" s="25"/>
      <c r="K105" s="83"/>
      <c r="L105" s="83"/>
    </row>
    <row r="106" spans="3:12" x14ac:dyDescent="0.25">
      <c r="C106" s="25"/>
      <c r="K106" s="83"/>
      <c r="L106" s="83"/>
    </row>
    <row r="107" spans="3:12" x14ac:dyDescent="0.25">
      <c r="C107" s="25"/>
      <c r="K107" s="83"/>
      <c r="L107" s="83"/>
    </row>
    <row r="108" spans="3:12" x14ac:dyDescent="0.25">
      <c r="C108" s="25"/>
      <c r="K108" s="83"/>
      <c r="L108" s="83"/>
    </row>
    <row r="109" spans="3:12" x14ac:dyDescent="0.25">
      <c r="C109" s="25"/>
      <c r="K109" s="83"/>
      <c r="L109" s="83"/>
    </row>
    <row r="110" spans="3:12" x14ac:dyDescent="0.25">
      <c r="C110" s="25"/>
      <c r="K110" s="83"/>
      <c r="L110" s="83"/>
    </row>
    <row r="111" spans="3:12" x14ac:dyDescent="0.25">
      <c r="C111" s="25"/>
      <c r="K111" s="83"/>
      <c r="L111" s="83"/>
    </row>
    <row r="112" spans="3:12" x14ac:dyDescent="0.25">
      <c r="C112" s="25"/>
      <c r="K112" s="83"/>
      <c r="L112" s="83"/>
    </row>
    <row r="113" spans="3:12" x14ac:dyDescent="0.25">
      <c r="C113" s="25"/>
      <c r="K113" s="83"/>
      <c r="L113" s="83"/>
    </row>
    <row r="114" spans="3:12" x14ac:dyDescent="0.25">
      <c r="C114" s="25"/>
      <c r="K114" s="83"/>
      <c r="L114" s="83"/>
    </row>
    <row r="115" spans="3:12" x14ac:dyDescent="0.25">
      <c r="C115" s="25"/>
      <c r="K115" s="83"/>
      <c r="L115" s="83"/>
    </row>
    <row r="116" spans="3:12" x14ac:dyDescent="0.25">
      <c r="C116" s="25"/>
      <c r="K116" s="83"/>
      <c r="L116" s="83"/>
    </row>
    <row r="117" spans="3:12" x14ac:dyDescent="0.25">
      <c r="C117" s="25"/>
      <c r="K117" s="83"/>
      <c r="L117" s="83"/>
    </row>
    <row r="118" spans="3:12" x14ac:dyDescent="0.25">
      <c r="C118" s="25"/>
      <c r="K118" s="83"/>
      <c r="L118" s="83"/>
    </row>
    <row r="119" spans="3:12" x14ac:dyDescent="0.25">
      <c r="C119" s="25"/>
      <c r="K119" s="83"/>
      <c r="L119" s="83"/>
    </row>
    <row r="120" spans="3:12" x14ac:dyDescent="0.25">
      <c r="C120" s="25"/>
      <c r="K120" s="83"/>
      <c r="L120" s="83"/>
    </row>
    <row r="121" spans="3:12" x14ac:dyDescent="0.25">
      <c r="C121" s="25"/>
      <c r="K121" s="83"/>
      <c r="L121" s="83"/>
    </row>
    <row r="122" spans="3:12" x14ac:dyDescent="0.25">
      <c r="C122" s="25"/>
      <c r="K122" s="83"/>
      <c r="L122" s="83"/>
    </row>
    <row r="123" spans="3:12" x14ac:dyDescent="0.25">
      <c r="C123" s="25"/>
      <c r="K123" s="83"/>
      <c r="L123" s="83"/>
    </row>
    <row r="124" spans="3:12" x14ac:dyDescent="0.25">
      <c r="C124" s="25"/>
      <c r="K124" s="83"/>
      <c r="L124" s="83"/>
    </row>
    <row r="125" spans="3:12" x14ac:dyDescent="0.25">
      <c r="C125" s="25"/>
      <c r="K125" s="83"/>
      <c r="L125" s="83"/>
    </row>
    <row r="126" spans="3:12" x14ac:dyDescent="0.25">
      <c r="C126" s="25"/>
      <c r="K126" s="83"/>
      <c r="L126" s="83"/>
    </row>
    <row r="127" spans="3:12" x14ac:dyDescent="0.25">
      <c r="C127" s="25"/>
      <c r="K127" s="83"/>
      <c r="L127" s="83"/>
    </row>
    <row r="128" spans="3:12" x14ac:dyDescent="0.25">
      <c r="C128" s="25"/>
      <c r="K128" s="83"/>
      <c r="L128" s="83"/>
    </row>
    <row r="129" spans="3:12" x14ac:dyDescent="0.25">
      <c r="C129" s="25"/>
      <c r="K129" s="83"/>
      <c r="L129" s="83"/>
    </row>
    <row r="130" spans="3:12" x14ac:dyDescent="0.25">
      <c r="C130" s="25"/>
      <c r="K130" s="83"/>
      <c r="L130" s="83"/>
    </row>
    <row r="131" spans="3:12" x14ac:dyDescent="0.25">
      <c r="C131" s="25"/>
      <c r="K131" s="83"/>
      <c r="L131" s="83"/>
    </row>
    <row r="132" spans="3:12" x14ac:dyDescent="0.25">
      <c r="C132" s="25"/>
      <c r="K132" s="83"/>
      <c r="L132" s="83"/>
    </row>
    <row r="133" spans="3:12" x14ac:dyDescent="0.25">
      <c r="C133" s="25"/>
      <c r="K133" s="83"/>
      <c r="L133" s="83"/>
    </row>
    <row r="134" spans="3:12" x14ac:dyDescent="0.25">
      <c r="C134" s="25"/>
      <c r="K134" s="83"/>
      <c r="L134" s="83"/>
    </row>
    <row r="135" spans="3:12" x14ac:dyDescent="0.25">
      <c r="C135" s="25"/>
      <c r="K135" s="83"/>
      <c r="L135" s="83"/>
    </row>
    <row r="136" spans="3:12" x14ac:dyDescent="0.25">
      <c r="C136" s="25"/>
      <c r="K136" s="83"/>
      <c r="L136" s="83"/>
    </row>
    <row r="137" spans="3:12" x14ac:dyDescent="0.25">
      <c r="C137" s="25"/>
      <c r="K137" s="83"/>
      <c r="L137" s="83"/>
    </row>
    <row r="138" spans="3:12" x14ac:dyDescent="0.25">
      <c r="C138" s="25"/>
      <c r="K138" s="83"/>
      <c r="L138" s="83"/>
    </row>
    <row r="139" spans="3:12" x14ac:dyDescent="0.25">
      <c r="C139" s="25"/>
      <c r="K139" s="83"/>
      <c r="L139" s="83"/>
    </row>
    <row r="140" spans="3:12" x14ac:dyDescent="0.25">
      <c r="C140" s="25"/>
      <c r="K140" s="83"/>
      <c r="L140" s="83"/>
    </row>
    <row r="141" spans="3:12" x14ac:dyDescent="0.25">
      <c r="C141" s="25"/>
      <c r="K141" s="83"/>
      <c r="L141" s="83"/>
    </row>
    <row r="142" spans="3:12" x14ac:dyDescent="0.25">
      <c r="C142" s="25"/>
      <c r="K142" s="83"/>
      <c r="L142" s="83"/>
    </row>
    <row r="143" spans="3:12" x14ac:dyDescent="0.25">
      <c r="C143" s="25"/>
      <c r="K143" s="83"/>
      <c r="L143" s="83"/>
    </row>
    <row r="144" spans="3:12" x14ac:dyDescent="0.25">
      <c r="C144" s="25"/>
      <c r="K144" s="83"/>
      <c r="L144" s="83"/>
    </row>
    <row r="145" spans="3:12" x14ac:dyDescent="0.25">
      <c r="C145" s="25"/>
      <c r="K145" s="83"/>
      <c r="L145" s="83"/>
    </row>
    <row r="146" spans="3:12" x14ac:dyDescent="0.25">
      <c r="C146" s="25"/>
      <c r="K146" s="83"/>
      <c r="L146" s="83"/>
    </row>
    <row r="147" spans="3:12" x14ac:dyDescent="0.25">
      <c r="C147" s="25"/>
      <c r="K147" s="83"/>
      <c r="L147" s="83"/>
    </row>
    <row r="148" spans="3:12" x14ac:dyDescent="0.25">
      <c r="C148" s="25"/>
      <c r="K148" s="83"/>
      <c r="L148" s="83"/>
    </row>
    <row r="149" spans="3:12" x14ac:dyDescent="0.25">
      <c r="C149" s="25"/>
      <c r="K149" s="83"/>
      <c r="L149" s="83"/>
    </row>
    <row r="150" spans="3:12" x14ac:dyDescent="0.25">
      <c r="C150" s="25"/>
      <c r="K150" s="83"/>
      <c r="L150" s="83"/>
    </row>
    <row r="151" spans="3:12" x14ac:dyDescent="0.25">
      <c r="C151" s="25"/>
      <c r="K151" s="83"/>
      <c r="L151" s="83"/>
    </row>
    <row r="152" spans="3:12" x14ac:dyDescent="0.25">
      <c r="C152" s="25"/>
      <c r="K152" s="83"/>
      <c r="L152" s="83"/>
    </row>
    <row r="153" spans="3:12" x14ac:dyDescent="0.25">
      <c r="C153" s="25"/>
      <c r="K153" s="83"/>
      <c r="L153" s="83"/>
    </row>
    <row r="154" spans="3:12" x14ac:dyDescent="0.25">
      <c r="C154" s="25"/>
      <c r="K154" s="83"/>
      <c r="L154" s="83"/>
    </row>
    <row r="155" spans="3:12" x14ac:dyDescent="0.25">
      <c r="C155" s="25"/>
      <c r="K155" s="83"/>
      <c r="L155" s="83"/>
    </row>
    <row r="156" spans="3:12" x14ac:dyDescent="0.25">
      <c r="C156" s="25"/>
      <c r="K156" s="83"/>
      <c r="L156" s="83"/>
    </row>
    <row r="157" spans="3:12" x14ac:dyDescent="0.25">
      <c r="C157" s="25"/>
      <c r="K157" s="83"/>
      <c r="L157" s="83"/>
    </row>
    <row r="158" spans="3:12" x14ac:dyDescent="0.25">
      <c r="C158" s="25"/>
      <c r="K158" s="83"/>
      <c r="L158" s="83"/>
    </row>
    <row r="159" spans="3:12" x14ac:dyDescent="0.25">
      <c r="C159" s="25"/>
      <c r="K159" s="83"/>
      <c r="L159" s="83"/>
    </row>
    <row r="160" spans="3:12" x14ac:dyDescent="0.25">
      <c r="C160" s="25"/>
      <c r="K160" s="83"/>
      <c r="L160" s="83"/>
    </row>
    <row r="161" spans="3:12" x14ac:dyDescent="0.25">
      <c r="C161" s="25"/>
      <c r="K161" s="83"/>
      <c r="L161" s="83"/>
    </row>
    <row r="162" spans="3:12" x14ac:dyDescent="0.25">
      <c r="C162" s="25"/>
      <c r="K162" s="83"/>
      <c r="L162" s="83"/>
    </row>
    <row r="163" spans="3:12" x14ac:dyDescent="0.25">
      <c r="C163" s="25"/>
      <c r="K163" s="83"/>
      <c r="L163" s="83"/>
    </row>
    <row r="164" spans="3:12" x14ac:dyDescent="0.25">
      <c r="C164" s="25"/>
      <c r="K164" s="83"/>
      <c r="L164" s="83"/>
    </row>
    <row r="165" spans="3:12" x14ac:dyDescent="0.25">
      <c r="C165" s="25"/>
      <c r="K165" s="83"/>
      <c r="L165" s="83"/>
    </row>
    <row r="166" spans="3:12" x14ac:dyDescent="0.25">
      <c r="C166" s="25"/>
      <c r="K166" s="83"/>
      <c r="L166" s="83"/>
    </row>
    <row r="167" spans="3:12" x14ac:dyDescent="0.25">
      <c r="C167" s="25"/>
      <c r="K167" s="83"/>
      <c r="L167" s="83"/>
    </row>
    <row r="168" spans="3:12" x14ac:dyDescent="0.25">
      <c r="C168" s="25"/>
      <c r="K168" s="83"/>
      <c r="L168" s="83"/>
    </row>
    <row r="169" spans="3:12" x14ac:dyDescent="0.25">
      <c r="C169" s="25"/>
      <c r="K169" s="83"/>
      <c r="L169" s="83"/>
    </row>
    <row r="170" spans="3:12" x14ac:dyDescent="0.25">
      <c r="C170" s="25"/>
      <c r="K170" s="83"/>
      <c r="L170" s="83"/>
    </row>
    <row r="171" spans="3:12" x14ac:dyDescent="0.25">
      <c r="C171" s="25"/>
      <c r="K171" s="83"/>
      <c r="L171" s="83"/>
    </row>
    <row r="172" spans="3:12" x14ac:dyDescent="0.25">
      <c r="C172" s="25"/>
      <c r="K172" s="83"/>
      <c r="L172" s="83"/>
    </row>
    <row r="173" spans="3:12" x14ac:dyDescent="0.25">
      <c r="C173" s="25"/>
      <c r="K173" s="83"/>
      <c r="L173" s="83"/>
    </row>
    <row r="174" spans="3:12" x14ac:dyDescent="0.25">
      <c r="C174" s="25"/>
      <c r="K174" s="83"/>
      <c r="L174" s="83"/>
    </row>
    <row r="175" spans="3:12" x14ac:dyDescent="0.25">
      <c r="C175" s="25"/>
      <c r="K175" s="83"/>
      <c r="L175" s="83"/>
    </row>
    <row r="176" spans="3:12" x14ac:dyDescent="0.25">
      <c r="C176" s="25"/>
      <c r="K176" s="83"/>
      <c r="L176" s="83"/>
    </row>
    <row r="177" spans="3:12" x14ac:dyDescent="0.25">
      <c r="C177" s="25"/>
      <c r="K177" s="83"/>
      <c r="L177" s="83"/>
    </row>
    <row r="178" spans="3:12" x14ac:dyDescent="0.25">
      <c r="C178" s="25"/>
      <c r="K178" s="83"/>
      <c r="L178" s="83"/>
    </row>
    <row r="179" spans="3:12" x14ac:dyDescent="0.25">
      <c r="C179" s="25"/>
      <c r="K179" s="83"/>
      <c r="L179" s="83"/>
    </row>
    <row r="180" spans="3:12" x14ac:dyDescent="0.25">
      <c r="C180" s="25"/>
      <c r="K180" s="83"/>
      <c r="L180" s="83"/>
    </row>
    <row r="181" spans="3:12" x14ac:dyDescent="0.25">
      <c r="C181" s="25"/>
      <c r="K181" s="83"/>
      <c r="L181" s="83"/>
    </row>
    <row r="182" spans="3:12" x14ac:dyDescent="0.25">
      <c r="C182" s="25"/>
      <c r="K182" s="83"/>
      <c r="L182" s="83"/>
    </row>
    <row r="183" spans="3:12" x14ac:dyDescent="0.25">
      <c r="C183" s="25"/>
      <c r="K183" s="83"/>
      <c r="L183" s="83"/>
    </row>
    <row r="184" spans="3:12" x14ac:dyDescent="0.25">
      <c r="C184" s="25"/>
      <c r="K184" s="83"/>
      <c r="L184" s="83"/>
    </row>
    <row r="185" spans="3:12" x14ac:dyDescent="0.25">
      <c r="C185" s="25"/>
      <c r="K185" s="83"/>
      <c r="L185" s="83"/>
    </row>
    <row r="186" spans="3:12" x14ac:dyDescent="0.25">
      <c r="C186" s="25"/>
      <c r="K186" s="83"/>
      <c r="L186" s="83"/>
    </row>
    <row r="187" spans="3:12" x14ac:dyDescent="0.25">
      <c r="C187" s="25"/>
      <c r="K187" s="83"/>
      <c r="L187" s="83"/>
    </row>
    <row r="188" spans="3:12" x14ac:dyDescent="0.25">
      <c r="C188" s="25"/>
      <c r="K188" s="83"/>
      <c r="L188" s="83"/>
    </row>
    <row r="189" spans="3:12" x14ac:dyDescent="0.25">
      <c r="C189" s="25"/>
      <c r="K189" s="83"/>
      <c r="L189" s="83"/>
    </row>
    <row r="190" spans="3:12" x14ac:dyDescent="0.25">
      <c r="C190" s="25"/>
      <c r="K190" s="83"/>
      <c r="L190" s="83"/>
    </row>
    <row r="191" spans="3:12" x14ac:dyDescent="0.25">
      <c r="C191" s="25"/>
      <c r="K191" s="83"/>
      <c r="L191" s="83"/>
    </row>
    <row r="192" spans="3:12" x14ac:dyDescent="0.25">
      <c r="C192" s="25"/>
      <c r="K192" s="83"/>
      <c r="L192" s="83"/>
    </row>
    <row r="193" spans="3:12" x14ac:dyDescent="0.25">
      <c r="C193" s="25"/>
      <c r="K193" s="83"/>
      <c r="L193" s="83"/>
    </row>
    <row r="194" spans="3:12" x14ac:dyDescent="0.25">
      <c r="C194" s="25"/>
      <c r="K194" s="83"/>
      <c r="L194" s="83"/>
    </row>
    <row r="195" spans="3:12" x14ac:dyDescent="0.25">
      <c r="C195" s="25"/>
      <c r="K195" s="83"/>
      <c r="L195" s="83"/>
    </row>
    <row r="196" spans="3:12" x14ac:dyDescent="0.25">
      <c r="C196" s="25"/>
      <c r="K196" s="83"/>
      <c r="L196" s="83"/>
    </row>
    <row r="197" spans="3:12" x14ac:dyDescent="0.25">
      <c r="C197" s="25"/>
      <c r="K197" s="83"/>
      <c r="L197" s="83"/>
    </row>
    <row r="198" spans="3:12" x14ac:dyDescent="0.25">
      <c r="C198" s="25"/>
      <c r="K198" s="83"/>
      <c r="L198" s="83"/>
    </row>
    <row r="199" spans="3:12" x14ac:dyDescent="0.25">
      <c r="C199" s="25"/>
      <c r="K199" s="83"/>
      <c r="L199" s="83"/>
    </row>
    <row r="200" spans="3:12" x14ac:dyDescent="0.25">
      <c r="C200" s="25"/>
      <c r="K200" s="83"/>
      <c r="L200" s="83"/>
    </row>
    <row r="201" spans="3:12" x14ac:dyDescent="0.25">
      <c r="C201" s="25"/>
      <c r="K201" s="83"/>
      <c r="L201" s="83"/>
    </row>
    <row r="202" spans="3:12" x14ac:dyDescent="0.25">
      <c r="C202" s="25"/>
      <c r="K202" s="83"/>
      <c r="L202" s="83"/>
    </row>
    <row r="203" spans="3:12" x14ac:dyDescent="0.25">
      <c r="C203" s="25"/>
      <c r="K203" s="83"/>
      <c r="L203" s="83"/>
    </row>
    <row r="204" spans="3:12" x14ac:dyDescent="0.25">
      <c r="C204" s="25"/>
      <c r="K204" s="83"/>
      <c r="L204" s="83"/>
    </row>
    <row r="205" spans="3:12" x14ac:dyDescent="0.25">
      <c r="C205" s="25"/>
      <c r="K205" s="83"/>
      <c r="L205" s="83"/>
    </row>
    <row r="206" spans="3:12" x14ac:dyDescent="0.25">
      <c r="C206" s="25"/>
      <c r="K206" s="83"/>
      <c r="L206" s="83"/>
    </row>
    <row r="207" spans="3:12" x14ac:dyDescent="0.25">
      <c r="C207" s="25"/>
      <c r="K207" s="83"/>
      <c r="L207" s="83"/>
    </row>
    <row r="208" spans="3:12" x14ac:dyDescent="0.25">
      <c r="C208" s="25"/>
      <c r="K208" s="83"/>
      <c r="L208" s="83"/>
    </row>
    <row r="209" spans="3:12" x14ac:dyDescent="0.25">
      <c r="C209" s="25"/>
      <c r="K209" s="83"/>
      <c r="L209" s="83"/>
    </row>
    <row r="210" spans="3:12" x14ac:dyDescent="0.25">
      <c r="C210" s="25"/>
      <c r="K210" s="83"/>
      <c r="L210" s="83"/>
    </row>
    <row r="211" spans="3:12" x14ac:dyDescent="0.25">
      <c r="C211" s="25"/>
      <c r="K211" s="83"/>
      <c r="L211" s="83"/>
    </row>
    <row r="212" spans="3:12" x14ac:dyDescent="0.25">
      <c r="C212" s="25"/>
      <c r="K212" s="83"/>
      <c r="L212" s="83"/>
    </row>
    <row r="213" spans="3:12" x14ac:dyDescent="0.25">
      <c r="C213" s="25"/>
      <c r="K213" s="83"/>
      <c r="L213" s="83"/>
    </row>
    <row r="214" spans="3:12" x14ac:dyDescent="0.25">
      <c r="C214" s="25"/>
      <c r="K214" s="83"/>
      <c r="L214" s="83"/>
    </row>
    <row r="215" spans="3:12" x14ac:dyDescent="0.25">
      <c r="C215" s="25"/>
      <c r="K215" s="83"/>
      <c r="L215" s="83"/>
    </row>
    <row r="216" spans="3:12" x14ac:dyDescent="0.25">
      <c r="C216" s="25"/>
      <c r="K216" s="83"/>
      <c r="L216" s="83"/>
    </row>
    <row r="217" spans="3:12" x14ac:dyDescent="0.25">
      <c r="C217" s="25"/>
      <c r="K217" s="83"/>
      <c r="L217" s="83"/>
    </row>
    <row r="218" spans="3:12" x14ac:dyDescent="0.25">
      <c r="C218" s="25"/>
      <c r="K218" s="83"/>
      <c r="L218" s="83"/>
    </row>
    <row r="219" spans="3:12" x14ac:dyDescent="0.25">
      <c r="C219" s="25"/>
      <c r="K219" s="83"/>
      <c r="L219" s="83"/>
    </row>
    <row r="220" spans="3:12" x14ac:dyDescent="0.25">
      <c r="C220" s="25"/>
      <c r="K220" s="83"/>
      <c r="L220" s="83"/>
    </row>
    <row r="221" spans="3:12" x14ac:dyDescent="0.25">
      <c r="C221" s="25"/>
      <c r="K221" s="83"/>
      <c r="L221" s="83"/>
    </row>
    <row r="222" spans="3:12" x14ac:dyDescent="0.25">
      <c r="C222" s="25"/>
      <c r="K222" s="83"/>
      <c r="L222" s="83"/>
    </row>
    <row r="223" spans="3:12" x14ac:dyDescent="0.25">
      <c r="C223" s="25"/>
      <c r="K223" s="83"/>
      <c r="L223" s="83"/>
    </row>
    <row r="224" spans="3:12" x14ac:dyDescent="0.25">
      <c r="C224" s="25"/>
      <c r="K224" s="83"/>
      <c r="L224" s="83"/>
    </row>
    <row r="225" spans="3:12" x14ac:dyDescent="0.25">
      <c r="C225" s="25"/>
      <c r="K225" s="83"/>
      <c r="L225" s="83"/>
    </row>
    <row r="226" spans="3:12" x14ac:dyDescent="0.25">
      <c r="C226" s="25"/>
      <c r="K226" s="83"/>
      <c r="L226" s="83"/>
    </row>
    <row r="227" spans="3:12" x14ac:dyDescent="0.25">
      <c r="C227" s="25"/>
      <c r="K227" s="83"/>
      <c r="L227" s="83"/>
    </row>
    <row r="228" spans="3:12" x14ac:dyDescent="0.25">
      <c r="C228" s="25"/>
      <c r="K228" s="83"/>
      <c r="L228" s="83"/>
    </row>
    <row r="229" spans="3:12" x14ac:dyDescent="0.25">
      <c r="C229" s="25"/>
      <c r="K229" s="83"/>
      <c r="L229" s="83"/>
    </row>
    <row r="230" spans="3:12" x14ac:dyDescent="0.25">
      <c r="C230" s="25"/>
      <c r="K230" s="83"/>
      <c r="L230" s="83"/>
    </row>
    <row r="231" spans="3:12" x14ac:dyDescent="0.25">
      <c r="C231" s="25"/>
      <c r="K231" s="83"/>
      <c r="L231" s="83"/>
    </row>
    <row r="232" spans="3:12" x14ac:dyDescent="0.25">
      <c r="C232" s="25"/>
      <c r="K232" s="83"/>
      <c r="L232" s="83"/>
    </row>
    <row r="233" spans="3:12" x14ac:dyDescent="0.25">
      <c r="C233" s="25"/>
      <c r="K233" s="83"/>
      <c r="L233" s="83"/>
    </row>
    <row r="234" spans="3:12" x14ac:dyDescent="0.25">
      <c r="C234" s="25"/>
      <c r="K234" s="83"/>
      <c r="L234" s="83"/>
    </row>
    <row r="235" spans="3:12" x14ac:dyDescent="0.25">
      <c r="C235" s="25"/>
      <c r="K235" s="83"/>
      <c r="L235" s="83"/>
    </row>
    <row r="236" spans="3:12" x14ac:dyDescent="0.25">
      <c r="C236" s="25"/>
      <c r="K236" s="83"/>
      <c r="L236" s="83"/>
    </row>
    <row r="237" spans="3:12" x14ac:dyDescent="0.25">
      <c r="C237" s="25"/>
      <c r="K237" s="83"/>
      <c r="L237" s="83"/>
    </row>
    <row r="238" spans="3:12" x14ac:dyDescent="0.25">
      <c r="C238" s="25"/>
      <c r="K238" s="83"/>
      <c r="L238" s="83"/>
    </row>
    <row r="239" spans="3:12" x14ac:dyDescent="0.25">
      <c r="C239" s="25"/>
      <c r="K239" s="83"/>
      <c r="L239" s="83"/>
    </row>
    <row r="240" spans="3:12" x14ac:dyDescent="0.25">
      <c r="C240" s="25"/>
      <c r="K240" s="83"/>
      <c r="L240" s="83"/>
    </row>
    <row r="241" spans="3:12" x14ac:dyDescent="0.25">
      <c r="C241" s="25"/>
      <c r="K241" s="83"/>
      <c r="L241" s="83"/>
    </row>
    <row r="242" spans="3:12" x14ac:dyDescent="0.25">
      <c r="C242" s="25"/>
      <c r="K242" s="83"/>
      <c r="L242" s="83"/>
    </row>
    <row r="243" spans="3:12" x14ac:dyDescent="0.25">
      <c r="C243" s="25"/>
      <c r="K243" s="83"/>
      <c r="L243" s="83"/>
    </row>
    <row r="244" spans="3:12" x14ac:dyDescent="0.25">
      <c r="C244" s="25"/>
      <c r="K244" s="83"/>
      <c r="L244" s="83"/>
    </row>
    <row r="245" spans="3:12" x14ac:dyDescent="0.25">
      <c r="C245" s="25"/>
      <c r="K245" s="83"/>
      <c r="L245" s="83"/>
    </row>
    <row r="246" spans="3:12" x14ac:dyDescent="0.25">
      <c r="C246" s="25"/>
      <c r="K246" s="83"/>
      <c r="L246" s="83"/>
    </row>
    <row r="247" spans="3:12" x14ac:dyDescent="0.25">
      <c r="C247" s="25"/>
      <c r="K247" s="83"/>
      <c r="L247" s="83"/>
    </row>
    <row r="248" spans="3:12" x14ac:dyDescent="0.25">
      <c r="C248" s="25"/>
      <c r="K248" s="83"/>
      <c r="L248" s="83"/>
    </row>
    <row r="249" spans="3:12" x14ac:dyDescent="0.25">
      <c r="C249" s="25"/>
      <c r="K249" s="83"/>
      <c r="L249" s="83"/>
    </row>
    <row r="250" spans="3:12" x14ac:dyDescent="0.25">
      <c r="C250" s="25"/>
      <c r="K250" s="83"/>
      <c r="L250" s="83"/>
    </row>
    <row r="251" spans="3:12" x14ac:dyDescent="0.25">
      <c r="C251" s="25"/>
      <c r="K251" s="83"/>
      <c r="L251" s="83"/>
    </row>
    <row r="252" spans="3:12" x14ac:dyDescent="0.25">
      <c r="C252" s="25"/>
      <c r="K252" s="83"/>
      <c r="L252" s="83"/>
    </row>
    <row r="253" spans="3:12" x14ac:dyDescent="0.25">
      <c r="C253" s="25"/>
      <c r="K253" s="83"/>
      <c r="L253" s="83"/>
    </row>
    <row r="254" spans="3:12" x14ac:dyDescent="0.25">
      <c r="C254" s="25"/>
      <c r="K254" s="83"/>
      <c r="L254" s="83"/>
    </row>
    <row r="255" spans="3:12" x14ac:dyDescent="0.25">
      <c r="C255" s="25"/>
      <c r="K255" s="83"/>
      <c r="L255" s="83"/>
    </row>
    <row r="256" spans="3:12" x14ac:dyDescent="0.25">
      <c r="C256" s="25"/>
      <c r="K256" s="83"/>
      <c r="L256" s="83"/>
    </row>
    <row r="257" spans="3:12" x14ac:dyDescent="0.25">
      <c r="C257" s="25"/>
      <c r="K257" s="83"/>
      <c r="L257" s="83"/>
    </row>
    <row r="258" spans="3:12" x14ac:dyDescent="0.25">
      <c r="C258" s="25"/>
      <c r="K258" s="83"/>
      <c r="L258" s="83"/>
    </row>
    <row r="259" spans="3:12" x14ac:dyDescent="0.25">
      <c r="C259" s="25"/>
      <c r="K259" s="83"/>
      <c r="L259" s="83"/>
    </row>
    <row r="260" spans="3:12" x14ac:dyDescent="0.25">
      <c r="C260" s="25"/>
      <c r="K260" s="83"/>
      <c r="L260" s="83"/>
    </row>
    <row r="261" spans="3:12" x14ac:dyDescent="0.25">
      <c r="C261" s="25"/>
      <c r="K261" s="83"/>
      <c r="L261" s="83"/>
    </row>
    <row r="262" spans="3:12" x14ac:dyDescent="0.25">
      <c r="C262" s="25"/>
      <c r="K262" s="83"/>
      <c r="L262" s="83"/>
    </row>
    <row r="263" spans="3:12" x14ac:dyDescent="0.25">
      <c r="C263" s="25"/>
      <c r="K263" s="83"/>
      <c r="L263" s="83"/>
    </row>
    <row r="264" spans="3:12" x14ac:dyDescent="0.25">
      <c r="C264" s="25"/>
      <c r="K264" s="83"/>
      <c r="L264" s="83"/>
    </row>
    <row r="265" spans="3:12" x14ac:dyDescent="0.25">
      <c r="C265" s="25"/>
      <c r="K265" s="83"/>
      <c r="L265" s="83"/>
    </row>
    <row r="266" spans="3:12" x14ac:dyDescent="0.25">
      <c r="C266" s="25"/>
      <c r="K266" s="83"/>
      <c r="L266" s="83"/>
    </row>
    <row r="267" spans="3:12" x14ac:dyDescent="0.25">
      <c r="C267" s="25"/>
      <c r="K267" s="83"/>
      <c r="L267" s="83"/>
    </row>
    <row r="268" spans="3:12" x14ac:dyDescent="0.25">
      <c r="C268" s="25"/>
      <c r="K268" s="83"/>
      <c r="L268" s="83"/>
    </row>
    <row r="269" spans="3:12" x14ac:dyDescent="0.25">
      <c r="C269" s="25"/>
      <c r="K269" s="83"/>
      <c r="L269" s="83"/>
    </row>
    <row r="270" spans="3:12" x14ac:dyDescent="0.25">
      <c r="C270" s="25"/>
      <c r="K270" s="83"/>
      <c r="L270" s="83"/>
    </row>
    <row r="271" spans="3:12" x14ac:dyDescent="0.25">
      <c r="C271" s="25"/>
      <c r="K271" s="83"/>
      <c r="L271" s="83"/>
    </row>
    <row r="272" spans="3:12" x14ac:dyDescent="0.25">
      <c r="C272" s="25"/>
      <c r="K272" s="83"/>
      <c r="L272" s="83"/>
    </row>
    <row r="273" spans="3:12" x14ac:dyDescent="0.25">
      <c r="C273" s="25"/>
      <c r="K273" s="83"/>
      <c r="L273" s="83"/>
    </row>
    <row r="274" spans="3:12" x14ac:dyDescent="0.25">
      <c r="C274" s="25"/>
      <c r="K274" s="83"/>
      <c r="L274" s="83"/>
    </row>
    <row r="275" spans="3:12" x14ac:dyDescent="0.25">
      <c r="C275" s="25"/>
      <c r="K275" s="83"/>
      <c r="L275" s="83"/>
    </row>
    <row r="276" spans="3:12" x14ac:dyDescent="0.25">
      <c r="C276" s="25"/>
      <c r="K276" s="83"/>
      <c r="L276" s="83"/>
    </row>
    <row r="277" spans="3:12" x14ac:dyDescent="0.25">
      <c r="C277" s="25"/>
      <c r="K277" s="83"/>
      <c r="L277" s="83"/>
    </row>
    <row r="278" spans="3:12" x14ac:dyDescent="0.25">
      <c r="C278" s="25"/>
      <c r="K278" s="83"/>
      <c r="L278" s="83"/>
    </row>
    <row r="279" spans="3:12" x14ac:dyDescent="0.25">
      <c r="C279" s="25"/>
      <c r="K279" s="83"/>
      <c r="L279" s="83"/>
    </row>
    <row r="280" spans="3:12" x14ac:dyDescent="0.25">
      <c r="C280" s="25"/>
      <c r="K280" s="83"/>
      <c r="L280" s="83"/>
    </row>
    <row r="281" spans="3:12" x14ac:dyDescent="0.25">
      <c r="C281" s="25"/>
      <c r="K281" s="83"/>
      <c r="L281" s="83"/>
    </row>
    <row r="282" spans="3:12" x14ac:dyDescent="0.25">
      <c r="C282" s="25"/>
      <c r="K282" s="83"/>
      <c r="L282" s="83"/>
    </row>
    <row r="283" spans="3:12" x14ac:dyDescent="0.25">
      <c r="C283" s="25"/>
      <c r="K283" s="83"/>
      <c r="L283" s="83"/>
    </row>
    <row r="284" spans="3:12" x14ac:dyDescent="0.25">
      <c r="C284" s="25"/>
      <c r="K284" s="83"/>
      <c r="L284" s="83"/>
    </row>
    <row r="285" spans="3:12" x14ac:dyDescent="0.25">
      <c r="C285" s="25"/>
      <c r="K285" s="83"/>
      <c r="L285" s="83"/>
    </row>
    <row r="286" spans="3:12" x14ac:dyDescent="0.25">
      <c r="C286" s="25"/>
      <c r="K286" s="83"/>
      <c r="L286" s="83"/>
    </row>
    <row r="287" spans="3:12" x14ac:dyDescent="0.25">
      <c r="C287" s="25"/>
      <c r="K287" s="83"/>
      <c r="L287" s="83"/>
    </row>
    <row r="288" spans="3:12" x14ac:dyDescent="0.25">
      <c r="C288" s="25"/>
      <c r="K288" s="83"/>
      <c r="L288" s="83"/>
    </row>
    <row r="289" spans="3:12" x14ac:dyDescent="0.25">
      <c r="C289" s="25"/>
      <c r="K289" s="83"/>
      <c r="L289" s="83"/>
    </row>
    <row r="290" spans="3:12" x14ac:dyDescent="0.25">
      <c r="C290" s="25"/>
      <c r="K290" s="83"/>
      <c r="L290" s="83"/>
    </row>
    <row r="291" spans="3:12" x14ac:dyDescent="0.25">
      <c r="C291" s="25"/>
      <c r="K291" s="83"/>
      <c r="L291" s="83"/>
    </row>
    <row r="292" spans="3:12" x14ac:dyDescent="0.25">
      <c r="C292" s="25"/>
      <c r="K292" s="83"/>
      <c r="L292" s="83"/>
    </row>
    <row r="293" spans="3:12" x14ac:dyDescent="0.25">
      <c r="C293" s="25"/>
      <c r="K293" s="83"/>
      <c r="L293" s="83"/>
    </row>
    <row r="294" spans="3:12" x14ac:dyDescent="0.25">
      <c r="C294" s="25"/>
      <c r="K294" s="83"/>
      <c r="L294" s="83"/>
    </row>
    <row r="295" spans="3:12" x14ac:dyDescent="0.25">
      <c r="C295" s="25"/>
      <c r="K295" s="83"/>
      <c r="L295" s="83"/>
    </row>
    <row r="296" spans="3:12" x14ac:dyDescent="0.25">
      <c r="C296" s="25"/>
      <c r="K296" s="83"/>
      <c r="L296" s="83"/>
    </row>
    <row r="297" spans="3:12" x14ac:dyDescent="0.25">
      <c r="C297" s="25"/>
      <c r="K297" s="83"/>
      <c r="L297" s="83"/>
    </row>
    <row r="298" spans="3:12" x14ac:dyDescent="0.25">
      <c r="C298" s="25"/>
      <c r="K298" s="83"/>
      <c r="L298" s="83"/>
    </row>
    <row r="299" spans="3:12" x14ac:dyDescent="0.25">
      <c r="C299" s="25"/>
      <c r="K299" s="83"/>
      <c r="L299" s="83"/>
    </row>
    <row r="300" spans="3:12" x14ac:dyDescent="0.25">
      <c r="C300" s="25"/>
      <c r="K300" s="83"/>
      <c r="L300" s="83"/>
    </row>
    <row r="301" spans="3:12" x14ac:dyDescent="0.25">
      <c r="C301" s="25"/>
      <c r="K301" s="83"/>
      <c r="L301" s="83"/>
    </row>
    <row r="302" spans="3:12" x14ac:dyDescent="0.25">
      <c r="C302" s="25"/>
      <c r="K302" s="83"/>
      <c r="L302" s="83"/>
    </row>
    <row r="303" spans="3:12" x14ac:dyDescent="0.25">
      <c r="C303" s="25"/>
      <c r="K303" s="83"/>
      <c r="L303" s="83"/>
    </row>
    <row r="304" spans="3:12" x14ac:dyDescent="0.25">
      <c r="C304" s="25"/>
      <c r="K304" s="83"/>
      <c r="L304" s="83"/>
    </row>
    <row r="305" spans="3:12" x14ac:dyDescent="0.25">
      <c r="C305" s="25"/>
      <c r="K305" s="83"/>
      <c r="L305" s="83"/>
    </row>
    <row r="306" spans="3:12" x14ac:dyDescent="0.25">
      <c r="C306" s="25"/>
      <c r="K306" s="83"/>
      <c r="L306" s="83"/>
    </row>
    <row r="307" spans="3:12" x14ac:dyDescent="0.25">
      <c r="C307" s="25"/>
      <c r="K307" s="83"/>
      <c r="L307" s="83"/>
    </row>
    <row r="308" spans="3:12" x14ac:dyDescent="0.25">
      <c r="C308" s="25"/>
      <c r="K308" s="83"/>
      <c r="L308" s="83"/>
    </row>
    <row r="309" spans="3:12" x14ac:dyDescent="0.25">
      <c r="C309" s="25"/>
      <c r="K309" s="83"/>
      <c r="L309" s="83"/>
    </row>
    <row r="310" spans="3:12" x14ac:dyDescent="0.25">
      <c r="C310" s="25"/>
      <c r="K310" s="83"/>
      <c r="L310" s="83"/>
    </row>
    <row r="311" spans="3:12" x14ac:dyDescent="0.25">
      <c r="C311" s="25"/>
      <c r="K311" s="83"/>
      <c r="L311" s="83"/>
    </row>
    <row r="312" spans="3:12" x14ac:dyDescent="0.25">
      <c r="C312" s="25"/>
      <c r="K312" s="83"/>
      <c r="L312" s="83"/>
    </row>
    <row r="313" spans="3:12" x14ac:dyDescent="0.25">
      <c r="C313" s="25"/>
      <c r="K313" s="83"/>
      <c r="L313" s="83"/>
    </row>
    <row r="314" spans="3:12" x14ac:dyDescent="0.25">
      <c r="C314" s="25"/>
      <c r="K314" s="83"/>
      <c r="L314" s="83"/>
    </row>
    <row r="315" spans="3:12" x14ac:dyDescent="0.25">
      <c r="C315" s="25"/>
      <c r="K315" s="83"/>
      <c r="L315" s="83"/>
    </row>
    <row r="316" spans="3:12" x14ac:dyDescent="0.25">
      <c r="C316" s="25"/>
      <c r="K316" s="83"/>
      <c r="L316" s="83"/>
    </row>
    <row r="317" spans="3:12" x14ac:dyDescent="0.25">
      <c r="C317" s="25"/>
      <c r="K317" s="83"/>
      <c r="L317" s="83"/>
    </row>
    <row r="318" spans="3:12" x14ac:dyDescent="0.25">
      <c r="C318" s="25"/>
      <c r="K318" s="83"/>
      <c r="L318" s="83"/>
    </row>
    <row r="319" spans="3:12" x14ac:dyDescent="0.25">
      <c r="C319" s="25"/>
      <c r="K319" s="83"/>
      <c r="L319" s="83"/>
    </row>
    <row r="320" spans="3:12" x14ac:dyDescent="0.25">
      <c r="C320" s="25"/>
      <c r="K320" s="83"/>
      <c r="L320" s="83"/>
    </row>
    <row r="321" spans="3:12" x14ac:dyDescent="0.25">
      <c r="C321" s="25"/>
      <c r="K321" s="83"/>
      <c r="L321" s="83"/>
    </row>
    <row r="322" spans="3:12" x14ac:dyDescent="0.25">
      <c r="C322" s="25"/>
      <c r="K322" s="83"/>
      <c r="L322" s="83"/>
    </row>
    <row r="323" spans="3:12" x14ac:dyDescent="0.25">
      <c r="C323" s="25"/>
      <c r="K323" s="83"/>
      <c r="L323" s="83"/>
    </row>
    <row r="324" spans="3:12" x14ac:dyDescent="0.25">
      <c r="C324" s="25"/>
      <c r="K324" s="83"/>
      <c r="L324" s="83"/>
    </row>
    <row r="325" spans="3:12" x14ac:dyDescent="0.25">
      <c r="C325" s="25"/>
      <c r="K325" s="83"/>
      <c r="L325" s="83"/>
    </row>
    <row r="326" spans="3:12" x14ac:dyDescent="0.25">
      <c r="C326" s="25"/>
      <c r="K326" s="83"/>
      <c r="L326" s="83"/>
    </row>
    <row r="327" spans="3:12" x14ac:dyDescent="0.25">
      <c r="C327" s="25"/>
      <c r="K327" s="83"/>
      <c r="L327" s="83"/>
    </row>
    <row r="328" spans="3:12" x14ac:dyDescent="0.25">
      <c r="C328" s="25"/>
      <c r="K328" s="83"/>
      <c r="L328" s="83"/>
    </row>
    <row r="329" spans="3:12" x14ac:dyDescent="0.25">
      <c r="C329" s="25"/>
      <c r="K329" s="83"/>
      <c r="L329" s="83"/>
    </row>
    <row r="330" spans="3:12" x14ac:dyDescent="0.25">
      <c r="C330" s="25"/>
      <c r="K330" s="83"/>
      <c r="L330" s="83"/>
    </row>
    <row r="331" spans="3:12" x14ac:dyDescent="0.25">
      <c r="C331" s="25"/>
      <c r="K331" s="83"/>
      <c r="L331" s="83"/>
    </row>
    <row r="332" spans="3:12" x14ac:dyDescent="0.25">
      <c r="C332" s="25"/>
      <c r="K332" s="83"/>
      <c r="L332" s="83"/>
    </row>
    <row r="333" spans="3:12" x14ac:dyDescent="0.25">
      <c r="C333" s="25"/>
      <c r="K333" s="83"/>
      <c r="L333" s="83"/>
    </row>
    <row r="334" spans="3:12" x14ac:dyDescent="0.25">
      <c r="C334" s="25"/>
      <c r="K334" s="83"/>
      <c r="L334" s="83"/>
    </row>
    <row r="335" spans="3:12" x14ac:dyDescent="0.25">
      <c r="C335" s="25"/>
      <c r="K335" s="83"/>
      <c r="L335" s="83"/>
    </row>
    <row r="336" spans="3:12" x14ac:dyDescent="0.25">
      <c r="C336" s="25"/>
      <c r="K336" s="83"/>
      <c r="L336" s="83"/>
    </row>
    <row r="337" spans="3:12" x14ac:dyDescent="0.25">
      <c r="C337" s="25"/>
      <c r="K337" s="83"/>
      <c r="L337" s="83"/>
    </row>
    <row r="338" spans="3:12" x14ac:dyDescent="0.25">
      <c r="C338" s="25"/>
      <c r="K338" s="83"/>
      <c r="L338" s="83"/>
    </row>
    <row r="339" spans="3:12" x14ac:dyDescent="0.25">
      <c r="C339" s="25"/>
      <c r="K339" s="83"/>
      <c r="L339" s="83"/>
    </row>
    <row r="340" spans="3:12" x14ac:dyDescent="0.25">
      <c r="C340" s="25"/>
      <c r="K340" s="83"/>
      <c r="L340" s="83"/>
    </row>
    <row r="341" spans="3:12" x14ac:dyDescent="0.25">
      <c r="C341" s="25"/>
      <c r="K341" s="83"/>
      <c r="L341" s="83"/>
    </row>
    <row r="342" spans="3:12" x14ac:dyDescent="0.25">
      <c r="C342" s="25"/>
      <c r="K342" s="83"/>
      <c r="L342" s="83"/>
    </row>
    <row r="343" spans="3:12" x14ac:dyDescent="0.25">
      <c r="C343" s="25"/>
      <c r="K343" s="83"/>
      <c r="L343" s="83"/>
    </row>
    <row r="344" spans="3:12" x14ac:dyDescent="0.25">
      <c r="C344" s="25"/>
      <c r="K344" s="83"/>
      <c r="L344" s="83"/>
    </row>
    <row r="345" spans="3:12" x14ac:dyDescent="0.25">
      <c r="C345" s="25"/>
      <c r="K345" s="83"/>
      <c r="L345" s="83"/>
    </row>
    <row r="346" spans="3:12" x14ac:dyDescent="0.25">
      <c r="C346" s="25"/>
      <c r="K346" s="83"/>
      <c r="L346" s="83"/>
    </row>
    <row r="347" spans="3:12" x14ac:dyDescent="0.25">
      <c r="C347" s="25"/>
      <c r="K347" s="83"/>
      <c r="L347" s="83"/>
    </row>
    <row r="348" spans="3:12" x14ac:dyDescent="0.25">
      <c r="C348" s="25"/>
      <c r="K348" s="83"/>
      <c r="L348" s="83"/>
    </row>
    <row r="349" spans="3:12" x14ac:dyDescent="0.25">
      <c r="C349" s="25"/>
      <c r="K349" s="83"/>
      <c r="L349" s="83"/>
    </row>
    <row r="350" spans="3:12" x14ac:dyDescent="0.25">
      <c r="C350" s="25"/>
      <c r="K350" s="83"/>
      <c r="L350" s="83"/>
    </row>
    <row r="351" spans="3:12" x14ac:dyDescent="0.25">
      <c r="C351" s="25"/>
      <c r="K351" s="83"/>
      <c r="L351" s="83"/>
    </row>
    <row r="352" spans="3:12" x14ac:dyDescent="0.25">
      <c r="C352" s="25"/>
      <c r="K352" s="83"/>
      <c r="L352" s="83"/>
    </row>
    <row r="353" spans="3:12" x14ac:dyDescent="0.25">
      <c r="C353" s="25"/>
      <c r="K353" s="83"/>
      <c r="L353" s="83"/>
    </row>
    <row r="354" spans="3:12" x14ac:dyDescent="0.25">
      <c r="C354" s="25"/>
      <c r="K354" s="83"/>
      <c r="L354" s="83"/>
    </row>
    <row r="355" spans="3:12" x14ac:dyDescent="0.25">
      <c r="C355" s="25"/>
      <c r="K355" s="83"/>
      <c r="L355" s="83"/>
    </row>
    <row r="356" spans="3:12" x14ac:dyDescent="0.25">
      <c r="C356" s="25"/>
      <c r="K356" s="83"/>
      <c r="L356" s="83"/>
    </row>
    <row r="357" spans="3:12" x14ac:dyDescent="0.25">
      <c r="C357" s="25"/>
      <c r="K357" s="83"/>
      <c r="L357" s="83"/>
    </row>
    <row r="358" spans="3:12" x14ac:dyDescent="0.25">
      <c r="C358" s="25"/>
      <c r="K358" s="83"/>
      <c r="L358" s="83"/>
    </row>
    <row r="359" spans="3:12" x14ac:dyDescent="0.25">
      <c r="C359" s="25"/>
      <c r="K359" s="83"/>
      <c r="L359" s="83"/>
    </row>
    <row r="360" spans="3:12" x14ac:dyDescent="0.25">
      <c r="C360" s="25"/>
      <c r="K360" s="83"/>
      <c r="L360" s="83"/>
    </row>
    <row r="361" spans="3:12" x14ac:dyDescent="0.25">
      <c r="C361" s="25"/>
      <c r="K361" s="83"/>
      <c r="L361" s="83"/>
    </row>
    <row r="362" spans="3:12" x14ac:dyDescent="0.25">
      <c r="C362" s="25"/>
      <c r="K362" s="83"/>
      <c r="L362" s="83"/>
    </row>
    <row r="363" spans="3:12" x14ac:dyDescent="0.25">
      <c r="C363" s="25"/>
      <c r="K363" s="83"/>
      <c r="L363" s="83"/>
    </row>
    <row r="364" spans="3:12" x14ac:dyDescent="0.25">
      <c r="C364" s="25"/>
      <c r="K364" s="83"/>
      <c r="L364" s="83"/>
    </row>
    <row r="365" spans="3:12" x14ac:dyDescent="0.25">
      <c r="C365" s="25"/>
      <c r="K365" s="83"/>
      <c r="L365" s="83"/>
    </row>
    <row r="366" spans="3:12" x14ac:dyDescent="0.25">
      <c r="C366" s="25"/>
      <c r="K366" s="83"/>
      <c r="L366" s="83"/>
    </row>
    <row r="367" spans="3:12" x14ac:dyDescent="0.25">
      <c r="C367" s="25"/>
      <c r="K367" s="83"/>
      <c r="L367" s="83"/>
    </row>
    <row r="368" spans="3:12" x14ac:dyDescent="0.25">
      <c r="C368" s="25"/>
      <c r="K368" s="83"/>
      <c r="L368" s="83"/>
    </row>
    <row r="369" spans="3:12" x14ac:dyDescent="0.25">
      <c r="C369" s="25"/>
      <c r="K369" s="83"/>
      <c r="L369" s="83"/>
    </row>
    <row r="370" spans="3:12" x14ac:dyDescent="0.25">
      <c r="C370" s="25"/>
      <c r="K370" s="83"/>
      <c r="L370" s="83"/>
    </row>
    <row r="371" spans="3:12" x14ac:dyDescent="0.25">
      <c r="C371" s="25"/>
      <c r="K371" s="83"/>
      <c r="L371" s="83"/>
    </row>
    <row r="372" spans="3:12" x14ac:dyDescent="0.25">
      <c r="C372" s="25"/>
      <c r="K372" s="83"/>
      <c r="L372" s="83"/>
    </row>
    <row r="373" spans="3:12" x14ac:dyDescent="0.25">
      <c r="C373" s="25"/>
      <c r="K373" s="83"/>
      <c r="L373" s="83"/>
    </row>
    <row r="374" spans="3:12" x14ac:dyDescent="0.25">
      <c r="C374" s="25"/>
      <c r="K374" s="83"/>
      <c r="L374" s="83"/>
    </row>
    <row r="375" spans="3:12" x14ac:dyDescent="0.25">
      <c r="C375" s="25"/>
      <c r="K375" s="83"/>
      <c r="L375" s="83"/>
    </row>
    <row r="376" spans="3:12" x14ac:dyDescent="0.25">
      <c r="C376" s="25"/>
      <c r="K376" s="83"/>
      <c r="L376" s="83"/>
    </row>
    <row r="377" spans="3:12" x14ac:dyDescent="0.25">
      <c r="C377" s="25"/>
      <c r="K377" s="83"/>
      <c r="L377" s="83"/>
    </row>
    <row r="378" spans="3:12" x14ac:dyDescent="0.25">
      <c r="C378" s="25"/>
      <c r="K378" s="83"/>
      <c r="L378" s="83"/>
    </row>
    <row r="379" spans="3:12" x14ac:dyDescent="0.25">
      <c r="C379" s="25"/>
      <c r="K379" s="83"/>
      <c r="L379" s="83"/>
    </row>
    <row r="380" spans="3:12" x14ac:dyDescent="0.25">
      <c r="C380" s="25"/>
      <c r="K380" s="83"/>
      <c r="L380" s="83"/>
    </row>
    <row r="381" spans="3:12" x14ac:dyDescent="0.25">
      <c r="C381" s="25"/>
      <c r="K381" s="83"/>
      <c r="L381" s="83"/>
    </row>
    <row r="382" spans="3:12" x14ac:dyDescent="0.25">
      <c r="C382" s="25"/>
      <c r="K382" s="83"/>
      <c r="L382" s="83"/>
    </row>
    <row r="383" spans="3:12" x14ac:dyDescent="0.25">
      <c r="C383" s="25"/>
      <c r="K383" s="83"/>
      <c r="L383" s="83"/>
    </row>
    <row r="384" spans="3:12" x14ac:dyDescent="0.25">
      <c r="C384" s="25"/>
      <c r="K384" s="83"/>
      <c r="L384" s="83"/>
    </row>
    <row r="385" spans="3:12" x14ac:dyDescent="0.25">
      <c r="C385" s="25"/>
      <c r="K385" s="83"/>
      <c r="L385" s="83"/>
    </row>
    <row r="386" spans="3:12" x14ac:dyDescent="0.25">
      <c r="C386" s="25"/>
      <c r="K386" s="83"/>
      <c r="L386" s="83"/>
    </row>
    <row r="387" spans="3:12" x14ac:dyDescent="0.25">
      <c r="C387" s="25"/>
      <c r="K387" s="83"/>
      <c r="L387" s="83"/>
    </row>
    <row r="388" spans="3:12" x14ac:dyDescent="0.25">
      <c r="C388" s="25"/>
      <c r="K388" s="83"/>
      <c r="L388" s="83"/>
    </row>
    <row r="389" spans="3:12" x14ac:dyDescent="0.25">
      <c r="C389" s="25"/>
      <c r="K389" s="83"/>
      <c r="L389" s="83"/>
    </row>
    <row r="390" spans="3:12" x14ac:dyDescent="0.25">
      <c r="C390" s="25"/>
      <c r="K390" s="83"/>
      <c r="L390" s="83"/>
    </row>
    <row r="391" spans="3:12" x14ac:dyDescent="0.25">
      <c r="C391" s="25"/>
      <c r="K391" s="83"/>
      <c r="L391" s="83"/>
    </row>
    <row r="392" spans="3:12" x14ac:dyDescent="0.25">
      <c r="C392" s="25"/>
      <c r="K392" s="83"/>
      <c r="L392" s="83"/>
    </row>
    <row r="393" spans="3:12" x14ac:dyDescent="0.25">
      <c r="C393" s="25"/>
      <c r="K393" s="83"/>
      <c r="L393" s="83"/>
    </row>
    <row r="394" spans="3:12" x14ac:dyDescent="0.25">
      <c r="C394" s="25"/>
      <c r="K394" s="83"/>
      <c r="L394" s="83"/>
    </row>
    <row r="395" spans="3:12" x14ac:dyDescent="0.25">
      <c r="C395" s="25"/>
      <c r="K395" s="83"/>
      <c r="L395" s="83"/>
    </row>
    <row r="396" spans="3:12" x14ac:dyDescent="0.25">
      <c r="C396" s="25"/>
      <c r="K396" s="83"/>
      <c r="L396" s="83"/>
    </row>
    <row r="397" spans="3:12" x14ac:dyDescent="0.25">
      <c r="C397" s="25"/>
      <c r="K397" s="83"/>
      <c r="L397" s="83"/>
    </row>
    <row r="398" spans="3:12" x14ac:dyDescent="0.25">
      <c r="C398" s="25"/>
      <c r="K398" s="83"/>
      <c r="L398" s="83"/>
    </row>
    <row r="399" spans="3:12" x14ac:dyDescent="0.25">
      <c r="C399" s="25"/>
      <c r="K399" s="83"/>
      <c r="L399" s="83"/>
    </row>
    <row r="400" spans="3:12" x14ac:dyDescent="0.25">
      <c r="C400" s="25"/>
      <c r="K400" s="83"/>
      <c r="L400" s="83"/>
    </row>
    <row r="401" spans="3:12" x14ac:dyDescent="0.25">
      <c r="C401" s="25"/>
      <c r="K401" s="83"/>
      <c r="L401" s="83"/>
    </row>
    <row r="402" spans="3:12" x14ac:dyDescent="0.25">
      <c r="C402" s="25"/>
      <c r="K402" s="83"/>
      <c r="L402" s="83"/>
    </row>
    <row r="403" spans="3:12" x14ac:dyDescent="0.25">
      <c r="C403" s="25"/>
      <c r="K403" s="83"/>
      <c r="L403" s="83"/>
    </row>
    <row r="404" spans="3:12" x14ac:dyDescent="0.25">
      <c r="C404" s="25"/>
      <c r="K404" s="83"/>
      <c r="L404" s="83"/>
    </row>
    <row r="405" spans="3:12" x14ac:dyDescent="0.25">
      <c r="C405" s="25"/>
      <c r="K405" s="83"/>
      <c r="L405" s="83"/>
    </row>
    <row r="406" spans="3:12" x14ac:dyDescent="0.25">
      <c r="C406" s="25"/>
      <c r="K406" s="83"/>
      <c r="L406" s="83"/>
    </row>
    <row r="407" spans="3:12" x14ac:dyDescent="0.25">
      <c r="C407" s="25"/>
      <c r="K407" s="83"/>
      <c r="L407" s="83"/>
    </row>
    <row r="408" spans="3:12" x14ac:dyDescent="0.25">
      <c r="C408" s="25"/>
      <c r="K408" s="83"/>
      <c r="L408" s="83"/>
    </row>
    <row r="409" spans="3:12" x14ac:dyDescent="0.25">
      <c r="C409" s="25"/>
      <c r="K409" s="83"/>
      <c r="L409" s="83"/>
    </row>
    <row r="410" spans="3:12" x14ac:dyDescent="0.25">
      <c r="C410" s="25"/>
      <c r="K410" s="83"/>
      <c r="L410" s="83"/>
    </row>
    <row r="411" spans="3:12" x14ac:dyDescent="0.25">
      <c r="C411" s="25"/>
      <c r="K411" s="83"/>
      <c r="L411" s="83"/>
    </row>
    <row r="412" spans="3:12" x14ac:dyDescent="0.25">
      <c r="C412" s="25"/>
      <c r="K412" s="83"/>
      <c r="L412" s="83"/>
    </row>
    <row r="413" spans="3:12" x14ac:dyDescent="0.25">
      <c r="C413" s="25"/>
      <c r="K413" s="83"/>
      <c r="L413" s="83"/>
    </row>
    <row r="414" spans="3:12" x14ac:dyDescent="0.25">
      <c r="C414" s="25"/>
      <c r="K414" s="83"/>
      <c r="L414" s="83"/>
    </row>
    <row r="415" spans="3:12" x14ac:dyDescent="0.25">
      <c r="C415" s="25"/>
      <c r="K415" s="83"/>
      <c r="L415" s="83"/>
    </row>
    <row r="416" spans="3:12" x14ac:dyDescent="0.25">
      <c r="C416" s="25"/>
      <c r="K416" s="83"/>
      <c r="L416" s="83"/>
    </row>
    <row r="417" spans="3:12" x14ac:dyDescent="0.25">
      <c r="C417" s="25"/>
      <c r="K417" s="83"/>
      <c r="L417" s="83"/>
    </row>
    <row r="418" spans="3:12" x14ac:dyDescent="0.25">
      <c r="C418" s="25"/>
      <c r="K418" s="83"/>
      <c r="L418" s="83"/>
    </row>
    <row r="419" spans="3:12" x14ac:dyDescent="0.25">
      <c r="C419" s="25"/>
      <c r="K419" s="83"/>
      <c r="L419" s="83"/>
    </row>
    <row r="420" spans="3:12" x14ac:dyDescent="0.25">
      <c r="C420" s="25"/>
      <c r="K420" s="83"/>
      <c r="L420" s="83"/>
    </row>
    <row r="421" spans="3:12" x14ac:dyDescent="0.25">
      <c r="C421" s="25"/>
      <c r="K421" s="83"/>
      <c r="L421" s="83"/>
    </row>
    <row r="422" spans="3:12" x14ac:dyDescent="0.25">
      <c r="C422" s="25"/>
      <c r="K422" s="83"/>
      <c r="L422" s="83"/>
    </row>
    <row r="423" spans="3:12" x14ac:dyDescent="0.25">
      <c r="C423" s="25"/>
      <c r="K423" s="83"/>
      <c r="L423" s="83"/>
    </row>
    <row r="424" spans="3:12" x14ac:dyDescent="0.25">
      <c r="C424" s="25"/>
      <c r="K424" s="83"/>
      <c r="L424" s="83"/>
    </row>
    <row r="425" spans="3:12" x14ac:dyDescent="0.25">
      <c r="C425" s="25"/>
      <c r="K425" s="83"/>
      <c r="L425" s="83"/>
    </row>
    <row r="426" spans="3:12" x14ac:dyDescent="0.25">
      <c r="C426" s="25"/>
      <c r="K426" s="83"/>
      <c r="L426" s="83"/>
    </row>
    <row r="427" spans="3:12" x14ac:dyDescent="0.25">
      <c r="C427" s="25"/>
      <c r="K427" s="83"/>
      <c r="L427" s="83"/>
    </row>
    <row r="428" spans="3:12" x14ac:dyDescent="0.25">
      <c r="C428" s="25"/>
      <c r="K428" s="83"/>
      <c r="L428" s="83"/>
    </row>
    <row r="429" spans="3:12" x14ac:dyDescent="0.25">
      <c r="C429" s="25"/>
      <c r="K429" s="83"/>
      <c r="L429" s="83"/>
    </row>
    <row r="430" spans="3:12" x14ac:dyDescent="0.25">
      <c r="C430" s="25"/>
      <c r="K430" s="83"/>
      <c r="L430" s="83"/>
    </row>
    <row r="431" spans="3:12" x14ac:dyDescent="0.25">
      <c r="C431" s="25"/>
      <c r="K431" s="83"/>
      <c r="L431" s="83"/>
    </row>
    <row r="432" spans="3:12" x14ac:dyDescent="0.25">
      <c r="C432" s="25"/>
      <c r="K432" s="83"/>
      <c r="L432" s="83"/>
    </row>
    <row r="433" spans="3:12" x14ac:dyDescent="0.25">
      <c r="C433" s="25"/>
      <c r="K433" s="83"/>
      <c r="L433" s="83"/>
    </row>
    <row r="434" spans="3:12" x14ac:dyDescent="0.25">
      <c r="C434" s="25"/>
      <c r="K434" s="83"/>
      <c r="L434" s="83"/>
    </row>
    <row r="435" spans="3:12" x14ac:dyDescent="0.25">
      <c r="C435" s="25"/>
      <c r="K435" s="83"/>
      <c r="L435" s="83"/>
    </row>
    <row r="436" spans="3:12" x14ac:dyDescent="0.25">
      <c r="C436" s="25"/>
      <c r="K436" s="83"/>
      <c r="L436" s="83"/>
    </row>
    <row r="437" spans="3:12" x14ac:dyDescent="0.25">
      <c r="C437" s="25"/>
      <c r="K437" s="83"/>
      <c r="L437" s="83"/>
    </row>
    <row r="438" spans="3:12" x14ac:dyDescent="0.25">
      <c r="C438" s="25"/>
      <c r="K438" s="83"/>
      <c r="L438" s="83"/>
    </row>
    <row r="439" spans="3:12" x14ac:dyDescent="0.25">
      <c r="C439" s="25"/>
      <c r="K439" s="83"/>
      <c r="L439" s="83"/>
    </row>
    <row r="440" spans="3:12" x14ac:dyDescent="0.25">
      <c r="C440" s="25"/>
      <c r="K440" s="83"/>
      <c r="L440" s="83"/>
    </row>
    <row r="441" spans="3:12" x14ac:dyDescent="0.25">
      <c r="C441" s="25"/>
      <c r="K441" s="83"/>
      <c r="L441" s="83"/>
    </row>
    <row r="442" spans="3:12" x14ac:dyDescent="0.25">
      <c r="C442" s="25"/>
      <c r="K442" s="83"/>
      <c r="L442" s="83"/>
    </row>
    <row r="443" spans="3:12" x14ac:dyDescent="0.25">
      <c r="C443" s="25"/>
      <c r="K443" s="83"/>
      <c r="L443" s="83"/>
    </row>
    <row r="444" spans="3:12" x14ac:dyDescent="0.25">
      <c r="C444" s="25"/>
      <c r="K444" s="83"/>
      <c r="L444" s="83"/>
    </row>
    <row r="445" spans="3:12" x14ac:dyDescent="0.25">
      <c r="C445" s="25"/>
      <c r="K445" s="83"/>
      <c r="L445" s="83"/>
    </row>
    <row r="446" spans="3:12" x14ac:dyDescent="0.25">
      <c r="C446" s="25"/>
      <c r="K446" s="83"/>
      <c r="L446" s="83"/>
    </row>
    <row r="447" spans="3:12" x14ac:dyDescent="0.25">
      <c r="C447" s="25"/>
      <c r="K447" s="83"/>
      <c r="L447" s="83"/>
    </row>
    <row r="448" spans="3:12" x14ac:dyDescent="0.25">
      <c r="C448" s="25"/>
      <c r="K448" s="83"/>
      <c r="L448" s="83"/>
    </row>
    <row r="449" spans="3:12" x14ac:dyDescent="0.25">
      <c r="C449" s="25"/>
      <c r="K449" s="83"/>
      <c r="L449" s="83"/>
    </row>
    <row r="450" spans="3:12" x14ac:dyDescent="0.25">
      <c r="C450" s="25"/>
      <c r="K450" s="83"/>
      <c r="L450" s="83"/>
    </row>
    <row r="451" spans="3:12" x14ac:dyDescent="0.25">
      <c r="C451" s="25"/>
      <c r="K451" s="83"/>
      <c r="L451" s="83"/>
    </row>
    <row r="452" spans="3:12" x14ac:dyDescent="0.25">
      <c r="C452" s="25"/>
      <c r="K452" s="83"/>
      <c r="L452" s="83"/>
    </row>
    <row r="453" spans="3:12" x14ac:dyDescent="0.25">
      <c r="C453" s="25"/>
      <c r="K453" s="83"/>
      <c r="L453" s="83"/>
    </row>
    <row r="454" spans="3:12" x14ac:dyDescent="0.25">
      <c r="C454" s="25"/>
      <c r="K454" s="83"/>
      <c r="L454" s="83"/>
    </row>
    <row r="455" spans="3:12" x14ac:dyDescent="0.25">
      <c r="C455" s="25"/>
      <c r="K455" s="83"/>
      <c r="L455" s="83"/>
    </row>
    <row r="456" spans="3:12" x14ac:dyDescent="0.25">
      <c r="C456" s="25"/>
      <c r="K456" s="83"/>
      <c r="L456" s="83"/>
    </row>
    <row r="457" spans="3:12" x14ac:dyDescent="0.25">
      <c r="C457" s="25"/>
      <c r="K457" s="83"/>
      <c r="L457" s="83"/>
    </row>
    <row r="458" spans="3:12" x14ac:dyDescent="0.25">
      <c r="C458" s="25"/>
      <c r="K458" s="83"/>
      <c r="L458" s="83"/>
    </row>
    <row r="459" spans="3:12" x14ac:dyDescent="0.25">
      <c r="C459" s="25"/>
      <c r="K459" s="83"/>
      <c r="L459" s="83"/>
    </row>
    <row r="460" spans="3:12" x14ac:dyDescent="0.25">
      <c r="C460" s="25"/>
      <c r="K460" s="83"/>
      <c r="L460" s="83"/>
    </row>
    <row r="461" spans="3:12" x14ac:dyDescent="0.25">
      <c r="C461" s="25"/>
      <c r="K461" s="83"/>
      <c r="L461" s="83"/>
    </row>
    <row r="462" spans="3:12" x14ac:dyDescent="0.25">
      <c r="C462" s="25"/>
      <c r="K462" s="83"/>
      <c r="L462" s="83"/>
    </row>
    <row r="463" spans="3:12" x14ac:dyDescent="0.25">
      <c r="C463" s="25"/>
      <c r="K463" s="83"/>
      <c r="L463" s="83"/>
    </row>
    <row r="464" spans="3:12" x14ac:dyDescent="0.25">
      <c r="C464" s="25"/>
      <c r="K464" s="83"/>
      <c r="L464" s="83"/>
    </row>
    <row r="465" spans="3:12" x14ac:dyDescent="0.25">
      <c r="C465" s="25"/>
      <c r="K465" s="83"/>
      <c r="L465" s="83"/>
    </row>
    <row r="466" spans="3:12" x14ac:dyDescent="0.25">
      <c r="C466" s="25"/>
      <c r="K466" s="83"/>
      <c r="L466" s="83"/>
    </row>
    <row r="467" spans="3:12" x14ac:dyDescent="0.25">
      <c r="C467" s="25"/>
      <c r="K467" s="83"/>
      <c r="L467" s="83"/>
    </row>
    <row r="468" spans="3:12" x14ac:dyDescent="0.25">
      <c r="C468" s="25"/>
      <c r="K468" s="83"/>
      <c r="L468" s="83"/>
    </row>
    <row r="469" spans="3:12" x14ac:dyDescent="0.25">
      <c r="C469" s="25"/>
      <c r="K469" s="83"/>
      <c r="L469" s="83"/>
    </row>
    <row r="470" spans="3:12" x14ac:dyDescent="0.25">
      <c r="C470" s="25"/>
      <c r="K470" s="83"/>
      <c r="L470" s="83"/>
    </row>
    <row r="471" spans="3:12" x14ac:dyDescent="0.25">
      <c r="C471" s="25"/>
      <c r="K471" s="83"/>
      <c r="L471" s="83"/>
    </row>
    <row r="472" spans="3:12" x14ac:dyDescent="0.25">
      <c r="C472" s="25"/>
      <c r="K472" s="83"/>
      <c r="L472" s="83"/>
    </row>
    <row r="473" spans="3:12" x14ac:dyDescent="0.25">
      <c r="C473" s="25"/>
      <c r="K473" s="83"/>
      <c r="L473" s="83"/>
    </row>
    <row r="474" spans="3:12" x14ac:dyDescent="0.25">
      <c r="C474" s="25"/>
      <c r="K474" s="83"/>
      <c r="L474" s="83"/>
    </row>
    <row r="475" spans="3:12" x14ac:dyDescent="0.25">
      <c r="C475" s="25"/>
      <c r="K475" s="83"/>
      <c r="L475" s="83"/>
    </row>
    <row r="476" spans="3:12" x14ac:dyDescent="0.25">
      <c r="C476" s="25"/>
      <c r="K476" s="83"/>
      <c r="L476" s="83"/>
    </row>
    <row r="477" spans="3:12" x14ac:dyDescent="0.25">
      <c r="C477" s="25"/>
      <c r="K477" s="83"/>
      <c r="L477" s="83"/>
    </row>
    <row r="478" spans="3:12" x14ac:dyDescent="0.25">
      <c r="C478" s="25"/>
      <c r="K478" s="83"/>
      <c r="L478" s="83"/>
    </row>
    <row r="479" spans="3:12" x14ac:dyDescent="0.25">
      <c r="C479" s="25"/>
      <c r="K479" s="83"/>
      <c r="L479" s="83"/>
    </row>
    <row r="480" spans="3:12" x14ac:dyDescent="0.25">
      <c r="C480" s="25"/>
      <c r="K480" s="83"/>
      <c r="L480" s="83"/>
    </row>
    <row r="481" spans="3:12" x14ac:dyDescent="0.25">
      <c r="C481" s="25"/>
      <c r="K481" s="83"/>
      <c r="L481" s="83"/>
    </row>
    <row r="482" spans="3:12" x14ac:dyDescent="0.25">
      <c r="C482" s="25"/>
      <c r="K482" s="83"/>
      <c r="L482" s="83"/>
    </row>
    <row r="483" spans="3:12" x14ac:dyDescent="0.25">
      <c r="C483" s="25"/>
      <c r="K483" s="83"/>
      <c r="L483" s="83"/>
    </row>
    <row r="484" spans="3:12" x14ac:dyDescent="0.25">
      <c r="C484" s="25"/>
      <c r="K484" s="83"/>
      <c r="L484" s="83"/>
    </row>
    <row r="485" spans="3:12" x14ac:dyDescent="0.25">
      <c r="C485" s="25"/>
      <c r="K485" s="83"/>
      <c r="L485" s="83"/>
    </row>
    <row r="486" spans="3:12" x14ac:dyDescent="0.25">
      <c r="C486" s="25"/>
      <c r="K486" s="83"/>
      <c r="L486" s="83"/>
    </row>
    <row r="487" spans="3:12" x14ac:dyDescent="0.25">
      <c r="C487" s="25"/>
      <c r="K487" s="83"/>
      <c r="L487" s="83"/>
    </row>
    <row r="488" spans="3:12" x14ac:dyDescent="0.25">
      <c r="C488" s="25"/>
      <c r="K488" s="83"/>
      <c r="L488" s="83"/>
    </row>
    <row r="489" spans="3:12" x14ac:dyDescent="0.25">
      <c r="C489" s="25"/>
      <c r="K489" s="83"/>
      <c r="L489" s="83"/>
    </row>
    <row r="490" spans="3:12" x14ac:dyDescent="0.25">
      <c r="C490" s="25"/>
      <c r="K490" s="83"/>
      <c r="L490" s="83"/>
    </row>
    <row r="491" spans="3:12" x14ac:dyDescent="0.25">
      <c r="C491" s="25"/>
      <c r="K491" s="83"/>
      <c r="L491" s="83"/>
    </row>
    <row r="492" spans="3:12" x14ac:dyDescent="0.25">
      <c r="C492" s="25"/>
      <c r="K492" s="83"/>
      <c r="L492" s="83"/>
    </row>
    <row r="493" spans="3:12" x14ac:dyDescent="0.25">
      <c r="C493" s="25"/>
      <c r="K493" s="83"/>
      <c r="L493" s="83"/>
    </row>
    <row r="494" spans="3:12" x14ac:dyDescent="0.25">
      <c r="C494" s="25"/>
      <c r="K494" s="83"/>
      <c r="L494" s="83"/>
    </row>
    <row r="495" spans="3:12" x14ac:dyDescent="0.25">
      <c r="C495" s="25"/>
      <c r="K495" s="83"/>
      <c r="L495" s="83"/>
    </row>
    <row r="496" spans="3:12" x14ac:dyDescent="0.25">
      <c r="C496" s="25"/>
      <c r="K496" s="83"/>
      <c r="L496" s="83"/>
    </row>
    <row r="497" spans="3:12" x14ac:dyDescent="0.25">
      <c r="C497" s="25"/>
      <c r="K497" s="83"/>
      <c r="L497" s="83"/>
    </row>
    <row r="498" spans="3:12" x14ac:dyDescent="0.25">
      <c r="C498" s="25"/>
      <c r="K498" s="83"/>
      <c r="L498" s="83"/>
    </row>
    <row r="499" spans="3:12" x14ac:dyDescent="0.25">
      <c r="C499" s="25"/>
      <c r="K499" s="83"/>
      <c r="L499" s="83"/>
    </row>
    <row r="500" spans="3:12" x14ac:dyDescent="0.25">
      <c r="C500" s="25"/>
      <c r="K500" s="83"/>
      <c r="L500" s="83"/>
    </row>
    <row r="501" spans="3:12" x14ac:dyDescent="0.25">
      <c r="C501" s="25"/>
      <c r="K501" s="83"/>
      <c r="L501" s="83"/>
    </row>
    <row r="502" spans="3:12" x14ac:dyDescent="0.25">
      <c r="C502" s="25"/>
      <c r="K502" s="83"/>
      <c r="L502" s="83"/>
    </row>
    <row r="503" spans="3:12" x14ac:dyDescent="0.25">
      <c r="C503" s="25"/>
      <c r="K503" s="83"/>
      <c r="L503" s="83"/>
    </row>
    <row r="504" spans="3:12" x14ac:dyDescent="0.25">
      <c r="C504" s="25"/>
      <c r="K504" s="83"/>
      <c r="L504" s="83"/>
    </row>
    <row r="505" spans="3:12" x14ac:dyDescent="0.25">
      <c r="C505" s="25"/>
      <c r="K505" s="83"/>
      <c r="L505" s="83"/>
    </row>
    <row r="506" spans="3:12" x14ac:dyDescent="0.25">
      <c r="C506" s="25"/>
      <c r="K506" s="83"/>
      <c r="L506" s="83"/>
    </row>
    <row r="507" spans="3:12" x14ac:dyDescent="0.25">
      <c r="C507" s="25"/>
      <c r="K507" s="83"/>
      <c r="L507" s="83"/>
    </row>
    <row r="508" spans="3:12" x14ac:dyDescent="0.25">
      <c r="C508" s="25"/>
      <c r="K508" s="83"/>
      <c r="L508" s="83"/>
    </row>
    <row r="509" spans="3:12" x14ac:dyDescent="0.25">
      <c r="C509" s="25"/>
      <c r="K509" s="83"/>
      <c r="L509" s="83"/>
    </row>
    <row r="510" spans="3:12" x14ac:dyDescent="0.25">
      <c r="C510" s="25"/>
      <c r="K510" s="83"/>
      <c r="L510" s="83"/>
    </row>
    <row r="511" spans="3:12" x14ac:dyDescent="0.25">
      <c r="C511" s="25"/>
      <c r="K511" s="83"/>
      <c r="L511" s="83"/>
    </row>
    <row r="512" spans="3:12" x14ac:dyDescent="0.25">
      <c r="C512" s="25"/>
      <c r="K512" s="83"/>
      <c r="L512" s="83"/>
    </row>
    <row r="513" spans="3:12" x14ac:dyDescent="0.25">
      <c r="C513" s="25"/>
      <c r="K513" s="83"/>
      <c r="L513" s="83"/>
    </row>
    <row r="514" spans="3:12" x14ac:dyDescent="0.25">
      <c r="C514" s="25"/>
      <c r="K514" s="83"/>
      <c r="L514" s="83"/>
    </row>
    <row r="515" spans="3:12" x14ac:dyDescent="0.25">
      <c r="C515" s="25"/>
      <c r="K515" s="83"/>
      <c r="L515" s="83"/>
    </row>
    <row r="516" spans="3:12" x14ac:dyDescent="0.25">
      <c r="C516" s="25"/>
      <c r="K516" s="83"/>
      <c r="L516" s="83"/>
    </row>
    <row r="517" spans="3:12" x14ac:dyDescent="0.25">
      <c r="C517" s="25"/>
      <c r="K517" s="83"/>
      <c r="L517" s="83"/>
    </row>
    <row r="518" spans="3:12" x14ac:dyDescent="0.25">
      <c r="C518" s="25"/>
      <c r="K518" s="83"/>
      <c r="L518" s="83"/>
    </row>
    <row r="519" spans="3:12" x14ac:dyDescent="0.25">
      <c r="C519" s="25"/>
      <c r="K519" s="83"/>
      <c r="L519" s="83"/>
    </row>
    <row r="520" spans="3:12" x14ac:dyDescent="0.25">
      <c r="C520" s="25"/>
      <c r="K520" s="83"/>
      <c r="L520" s="83"/>
    </row>
    <row r="521" spans="3:12" x14ac:dyDescent="0.25">
      <c r="C521" s="25"/>
      <c r="K521" s="83"/>
      <c r="L521" s="83"/>
    </row>
    <row r="522" spans="3:12" x14ac:dyDescent="0.25">
      <c r="C522" s="25"/>
      <c r="K522" s="83"/>
      <c r="L522" s="83"/>
    </row>
    <row r="523" spans="3:12" x14ac:dyDescent="0.25">
      <c r="C523" s="25"/>
      <c r="K523" s="83"/>
      <c r="L523" s="83"/>
    </row>
    <row r="524" spans="3:12" x14ac:dyDescent="0.25">
      <c r="C524" s="25"/>
      <c r="K524" s="83"/>
      <c r="L524" s="83"/>
    </row>
    <row r="525" spans="3:12" x14ac:dyDescent="0.25">
      <c r="C525" s="25"/>
      <c r="K525" s="83"/>
      <c r="L525" s="83"/>
    </row>
    <row r="526" spans="3:12" x14ac:dyDescent="0.25">
      <c r="C526" s="25"/>
      <c r="K526" s="83"/>
      <c r="L526" s="83"/>
    </row>
    <row r="527" spans="3:12" x14ac:dyDescent="0.25">
      <c r="C527" s="25"/>
      <c r="K527" s="83"/>
      <c r="L527" s="83"/>
    </row>
    <row r="528" spans="3:12" x14ac:dyDescent="0.25">
      <c r="C528" s="25"/>
      <c r="K528" s="83"/>
      <c r="L528" s="83"/>
    </row>
    <row r="529" spans="3:12" x14ac:dyDescent="0.25">
      <c r="C529" s="25"/>
      <c r="K529" s="83"/>
      <c r="L529" s="83"/>
    </row>
    <row r="530" spans="3:12" x14ac:dyDescent="0.25">
      <c r="C530" s="25"/>
      <c r="K530" s="83"/>
      <c r="L530" s="83"/>
    </row>
    <row r="531" spans="3:12" x14ac:dyDescent="0.25">
      <c r="C531" s="25"/>
      <c r="K531" s="83"/>
      <c r="L531" s="83"/>
    </row>
    <row r="532" spans="3:12" x14ac:dyDescent="0.25">
      <c r="C532" s="25"/>
      <c r="K532" s="83"/>
      <c r="L532" s="83"/>
    </row>
    <row r="533" spans="3:12" x14ac:dyDescent="0.25">
      <c r="C533" s="25"/>
      <c r="K533" s="83"/>
      <c r="L533" s="83"/>
    </row>
    <row r="534" spans="3:12" x14ac:dyDescent="0.25">
      <c r="C534" s="25"/>
      <c r="K534" s="83"/>
      <c r="L534" s="83"/>
    </row>
    <row r="535" spans="3:12" x14ac:dyDescent="0.25">
      <c r="C535" s="25"/>
      <c r="K535" s="83"/>
      <c r="L535" s="83"/>
    </row>
    <row r="536" spans="3:12" x14ac:dyDescent="0.25">
      <c r="C536" s="25"/>
      <c r="K536" s="83"/>
      <c r="L536" s="83"/>
    </row>
    <row r="537" spans="3:12" x14ac:dyDescent="0.25">
      <c r="C537" s="25"/>
      <c r="K537" s="83"/>
      <c r="L537" s="83"/>
    </row>
    <row r="538" spans="3:12" x14ac:dyDescent="0.25">
      <c r="C538" s="25"/>
      <c r="K538" s="83"/>
      <c r="L538" s="83"/>
    </row>
    <row r="539" spans="3:12" x14ac:dyDescent="0.25">
      <c r="C539" s="25"/>
      <c r="K539" s="83"/>
      <c r="L539" s="83"/>
    </row>
    <row r="540" spans="3:12" x14ac:dyDescent="0.25">
      <c r="C540" s="25"/>
      <c r="K540" s="83"/>
      <c r="L540" s="83"/>
    </row>
    <row r="541" spans="3:12" x14ac:dyDescent="0.25">
      <c r="C541" s="25"/>
      <c r="K541" s="83"/>
      <c r="L541" s="83"/>
    </row>
    <row r="542" spans="3:12" x14ac:dyDescent="0.25">
      <c r="C542" s="25"/>
      <c r="K542" s="83"/>
      <c r="L542" s="83"/>
    </row>
    <row r="543" spans="3:12" x14ac:dyDescent="0.25">
      <c r="C543" s="25"/>
      <c r="K543" s="83"/>
      <c r="L543" s="83"/>
    </row>
    <row r="544" spans="3:12" x14ac:dyDescent="0.25">
      <c r="C544" s="25"/>
      <c r="K544" s="83"/>
      <c r="L544" s="83"/>
    </row>
    <row r="545" spans="3:12" x14ac:dyDescent="0.25">
      <c r="C545" s="25"/>
      <c r="K545" s="83"/>
      <c r="L545" s="83"/>
    </row>
    <row r="546" spans="3:12" x14ac:dyDescent="0.25">
      <c r="C546" s="25"/>
      <c r="K546" s="83"/>
      <c r="L546" s="83"/>
    </row>
    <row r="547" spans="3:12" x14ac:dyDescent="0.25">
      <c r="C547" s="25"/>
      <c r="K547" s="83"/>
      <c r="L547" s="83"/>
    </row>
    <row r="548" spans="3:12" x14ac:dyDescent="0.25">
      <c r="C548" s="25"/>
      <c r="K548" s="83"/>
      <c r="L548" s="83"/>
    </row>
    <row r="549" spans="3:12" x14ac:dyDescent="0.25">
      <c r="C549" s="25"/>
      <c r="K549" s="83"/>
      <c r="L549" s="83"/>
    </row>
    <row r="550" spans="3:12" x14ac:dyDescent="0.25">
      <c r="C550" s="25"/>
      <c r="K550" s="83"/>
      <c r="L550" s="83"/>
    </row>
    <row r="551" spans="3:12" x14ac:dyDescent="0.25">
      <c r="C551" s="25"/>
      <c r="K551" s="83"/>
      <c r="L551" s="83"/>
    </row>
    <row r="552" spans="3:12" x14ac:dyDescent="0.25">
      <c r="C552" s="25"/>
      <c r="K552" s="83"/>
      <c r="L552" s="83"/>
    </row>
    <row r="553" spans="3:12" x14ac:dyDescent="0.25">
      <c r="C553" s="25"/>
      <c r="K553" s="83"/>
      <c r="L553" s="83"/>
    </row>
    <row r="554" spans="3:12" x14ac:dyDescent="0.25">
      <c r="C554" s="25"/>
      <c r="K554" s="83"/>
      <c r="L554" s="83"/>
    </row>
    <row r="555" spans="3:12" x14ac:dyDescent="0.25">
      <c r="C555" s="25"/>
      <c r="K555" s="83"/>
      <c r="L555" s="83"/>
    </row>
    <row r="556" spans="3:12" x14ac:dyDescent="0.25">
      <c r="C556" s="25"/>
      <c r="K556" s="83"/>
      <c r="L556" s="83"/>
    </row>
    <row r="557" spans="3:12" x14ac:dyDescent="0.25">
      <c r="C557" s="25"/>
      <c r="K557" s="83"/>
      <c r="L557" s="83"/>
    </row>
    <row r="558" spans="3:12" x14ac:dyDescent="0.25">
      <c r="C558" s="25"/>
      <c r="K558" s="83"/>
      <c r="L558" s="83"/>
    </row>
    <row r="559" spans="3:12" x14ac:dyDescent="0.25">
      <c r="C559" s="25"/>
      <c r="K559" s="83"/>
      <c r="L559" s="83"/>
    </row>
    <row r="560" spans="3:12" x14ac:dyDescent="0.25">
      <c r="C560" s="25"/>
      <c r="K560" s="83"/>
      <c r="L560" s="83"/>
    </row>
    <row r="561" spans="3:12" x14ac:dyDescent="0.25">
      <c r="C561" s="25"/>
      <c r="K561" s="83"/>
      <c r="L561" s="83"/>
    </row>
    <row r="562" spans="3:12" x14ac:dyDescent="0.25">
      <c r="C562" s="25"/>
      <c r="K562" s="83"/>
      <c r="L562" s="83"/>
    </row>
    <row r="563" spans="3:12" x14ac:dyDescent="0.25">
      <c r="C563" s="25"/>
      <c r="K563" s="83"/>
      <c r="L563" s="83"/>
    </row>
    <row r="564" spans="3:12" x14ac:dyDescent="0.25">
      <c r="C564" s="25"/>
      <c r="K564" s="83"/>
      <c r="L564" s="83"/>
    </row>
    <row r="565" spans="3:12" x14ac:dyDescent="0.25">
      <c r="C565" s="25"/>
      <c r="K565" s="83"/>
      <c r="L565" s="83"/>
    </row>
    <row r="566" spans="3:12" x14ac:dyDescent="0.25">
      <c r="C566" s="25"/>
      <c r="K566" s="83"/>
      <c r="L566" s="83"/>
    </row>
    <row r="567" spans="3:12" x14ac:dyDescent="0.25">
      <c r="C567" s="25"/>
      <c r="K567" s="83"/>
      <c r="L567" s="83"/>
    </row>
    <row r="568" spans="3:12" x14ac:dyDescent="0.25">
      <c r="C568" s="25"/>
      <c r="K568" s="83"/>
      <c r="L568" s="83"/>
    </row>
    <row r="569" spans="3:12" x14ac:dyDescent="0.25">
      <c r="C569" s="25"/>
      <c r="K569" s="83"/>
      <c r="L569" s="83"/>
    </row>
    <row r="570" spans="3:12" x14ac:dyDescent="0.25">
      <c r="C570" s="25"/>
      <c r="K570" s="83"/>
      <c r="L570" s="83"/>
    </row>
    <row r="571" spans="3:12" x14ac:dyDescent="0.25">
      <c r="C571" s="25"/>
      <c r="K571" s="83"/>
      <c r="L571" s="83"/>
    </row>
    <row r="572" spans="3:12" x14ac:dyDescent="0.25">
      <c r="C572" s="25"/>
      <c r="K572" s="83"/>
      <c r="L572" s="83"/>
    </row>
    <row r="573" spans="3:12" x14ac:dyDescent="0.25">
      <c r="C573" s="25"/>
      <c r="K573" s="83"/>
      <c r="L573" s="83"/>
    </row>
    <row r="574" spans="3:12" x14ac:dyDescent="0.25">
      <c r="C574" s="25"/>
      <c r="K574" s="83"/>
      <c r="L574" s="83"/>
    </row>
    <row r="575" spans="3:12" x14ac:dyDescent="0.25">
      <c r="C575" s="25"/>
      <c r="K575" s="83"/>
      <c r="L575" s="83"/>
    </row>
    <row r="576" spans="3:12" x14ac:dyDescent="0.25">
      <c r="C576" s="25"/>
      <c r="K576" s="83"/>
      <c r="L576" s="83"/>
    </row>
    <row r="577" spans="3:12" x14ac:dyDescent="0.25">
      <c r="C577" s="25"/>
      <c r="K577" s="83"/>
      <c r="L577" s="83"/>
    </row>
    <row r="578" spans="3:12" x14ac:dyDescent="0.25">
      <c r="C578" s="25"/>
      <c r="K578" s="83"/>
      <c r="L578" s="83"/>
    </row>
    <row r="579" spans="3:12" x14ac:dyDescent="0.25">
      <c r="C579" s="25"/>
      <c r="K579" s="83"/>
      <c r="L579" s="83"/>
    </row>
    <row r="580" spans="3:12" x14ac:dyDescent="0.25">
      <c r="C580" s="25"/>
      <c r="K580" s="83"/>
      <c r="L580" s="83"/>
    </row>
    <row r="581" spans="3:12" x14ac:dyDescent="0.25">
      <c r="C581" s="25"/>
      <c r="K581" s="83"/>
      <c r="L581" s="83"/>
    </row>
    <row r="582" spans="3:12" x14ac:dyDescent="0.25">
      <c r="C582" s="25"/>
      <c r="K582" s="83"/>
      <c r="L582" s="83"/>
    </row>
    <row r="583" spans="3:12" x14ac:dyDescent="0.25">
      <c r="C583" s="25"/>
      <c r="K583" s="83"/>
      <c r="L583" s="83"/>
    </row>
    <row r="584" spans="3:12" x14ac:dyDescent="0.25">
      <c r="C584" s="25"/>
      <c r="K584" s="83"/>
      <c r="L584" s="83"/>
    </row>
    <row r="585" spans="3:12" x14ac:dyDescent="0.25">
      <c r="C585" s="25"/>
      <c r="K585" s="83"/>
      <c r="L585" s="83"/>
    </row>
    <row r="586" spans="3:12" x14ac:dyDescent="0.25">
      <c r="C586" s="25"/>
      <c r="K586" s="83"/>
      <c r="L586" s="83"/>
    </row>
    <row r="587" spans="3:12" x14ac:dyDescent="0.25">
      <c r="C587" s="25"/>
      <c r="K587" s="83"/>
      <c r="L587" s="83"/>
    </row>
    <row r="588" spans="3:12" x14ac:dyDescent="0.25">
      <c r="C588" s="25"/>
      <c r="K588" s="83"/>
      <c r="L588" s="83"/>
    </row>
    <row r="589" spans="3:12" x14ac:dyDescent="0.25">
      <c r="C589" s="25"/>
      <c r="K589" s="83"/>
      <c r="L589" s="83"/>
    </row>
    <row r="590" spans="3:12" x14ac:dyDescent="0.25">
      <c r="C590" s="25"/>
      <c r="K590" s="83"/>
      <c r="L590" s="83"/>
    </row>
    <row r="591" spans="3:12" x14ac:dyDescent="0.25">
      <c r="C591" s="25"/>
      <c r="K591" s="83"/>
      <c r="L591" s="83"/>
    </row>
    <row r="592" spans="3:12" x14ac:dyDescent="0.25">
      <c r="C592" s="25"/>
      <c r="K592" s="83"/>
      <c r="L592" s="83"/>
    </row>
    <row r="593" spans="3:12" x14ac:dyDescent="0.25">
      <c r="C593" s="25"/>
      <c r="K593" s="83"/>
      <c r="L593" s="83"/>
    </row>
    <row r="594" spans="3:12" x14ac:dyDescent="0.25">
      <c r="C594" s="25"/>
      <c r="K594" s="83"/>
      <c r="L594" s="83"/>
    </row>
    <row r="595" spans="3:12" x14ac:dyDescent="0.25">
      <c r="C595" s="25"/>
      <c r="K595" s="83"/>
      <c r="L595" s="83"/>
    </row>
    <row r="596" spans="3:12" x14ac:dyDescent="0.25">
      <c r="C596" s="25"/>
      <c r="K596" s="83"/>
      <c r="L596" s="83"/>
    </row>
    <row r="597" spans="3:12" x14ac:dyDescent="0.25">
      <c r="C597" s="25"/>
      <c r="K597" s="83"/>
      <c r="L597" s="83"/>
    </row>
    <row r="598" spans="3:12" x14ac:dyDescent="0.25">
      <c r="C598" s="25"/>
      <c r="K598" s="83"/>
      <c r="L598" s="83"/>
    </row>
    <row r="599" spans="3:12" x14ac:dyDescent="0.25">
      <c r="C599" s="25"/>
      <c r="K599" s="83"/>
      <c r="L599" s="83"/>
    </row>
    <row r="600" spans="3:12" x14ac:dyDescent="0.25">
      <c r="C600" s="25"/>
      <c r="K600" s="83"/>
      <c r="L600" s="83"/>
    </row>
    <row r="601" spans="3:12" x14ac:dyDescent="0.25">
      <c r="C601" s="25"/>
      <c r="K601" s="83"/>
      <c r="L601" s="83"/>
    </row>
    <row r="602" spans="3:12" x14ac:dyDescent="0.25">
      <c r="C602" s="25"/>
      <c r="K602" s="83"/>
      <c r="L602" s="83"/>
    </row>
    <row r="603" spans="3:12" x14ac:dyDescent="0.25">
      <c r="C603" s="25"/>
      <c r="K603" s="83"/>
      <c r="L603" s="83"/>
    </row>
    <row r="604" spans="3:12" x14ac:dyDescent="0.25">
      <c r="C604" s="25"/>
      <c r="K604" s="83"/>
      <c r="L604" s="83"/>
    </row>
    <row r="605" spans="3:12" x14ac:dyDescent="0.25">
      <c r="C605" s="25"/>
      <c r="K605" s="83"/>
      <c r="L605" s="83"/>
    </row>
    <row r="606" spans="3:12" x14ac:dyDescent="0.25">
      <c r="C606" s="25"/>
      <c r="K606" s="83"/>
      <c r="L606" s="83"/>
    </row>
    <row r="607" spans="3:12" x14ac:dyDescent="0.25">
      <c r="C607" s="25"/>
      <c r="K607" s="83"/>
      <c r="L607" s="83"/>
    </row>
    <row r="608" spans="3:12" x14ac:dyDescent="0.25">
      <c r="C608" s="25"/>
      <c r="K608" s="83"/>
      <c r="L608" s="83"/>
    </row>
    <row r="609" spans="3:12" x14ac:dyDescent="0.25">
      <c r="C609" s="25"/>
      <c r="K609" s="83"/>
      <c r="L609" s="83"/>
    </row>
    <row r="610" spans="3:12" x14ac:dyDescent="0.25">
      <c r="C610" s="25"/>
      <c r="K610" s="83"/>
      <c r="L610" s="83"/>
    </row>
    <row r="611" spans="3:12" x14ac:dyDescent="0.25">
      <c r="C611" s="25"/>
      <c r="K611" s="83"/>
      <c r="L611" s="83"/>
    </row>
    <row r="612" spans="3:12" x14ac:dyDescent="0.25">
      <c r="C612" s="25"/>
      <c r="K612" s="83"/>
      <c r="L612" s="83"/>
    </row>
    <row r="613" spans="3:12" x14ac:dyDescent="0.25">
      <c r="C613" s="25"/>
      <c r="K613" s="83"/>
      <c r="L613" s="83"/>
    </row>
    <row r="614" spans="3:12" x14ac:dyDescent="0.25">
      <c r="C614" s="25"/>
      <c r="K614" s="83"/>
      <c r="L614" s="83"/>
    </row>
    <row r="615" spans="3:12" x14ac:dyDescent="0.25">
      <c r="C615" s="25"/>
      <c r="K615" s="83"/>
      <c r="L615" s="83"/>
    </row>
    <row r="616" spans="3:12" x14ac:dyDescent="0.25">
      <c r="C616" s="25"/>
      <c r="K616" s="83"/>
      <c r="L616" s="83"/>
    </row>
    <row r="617" spans="3:12" x14ac:dyDescent="0.25">
      <c r="C617" s="25"/>
      <c r="K617" s="83"/>
      <c r="L617" s="83"/>
    </row>
    <row r="618" spans="3:12" x14ac:dyDescent="0.25">
      <c r="C618" s="25"/>
      <c r="K618" s="83"/>
      <c r="L618" s="83"/>
    </row>
    <row r="619" spans="3:12" x14ac:dyDescent="0.25">
      <c r="C619" s="25"/>
      <c r="K619" s="83"/>
      <c r="L619" s="83"/>
    </row>
    <row r="620" spans="3:12" x14ac:dyDescent="0.25">
      <c r="C620" s="25"/>
      <c r="K620" s="83"/>
      <c r="L620" s="83"/>
    </row>
    <row r="621" spans="3:12" x14ac:dyDescent="0.25">
      <c r="C621" s="25"/>
      <c r="K621" s="83"/>
      <c r="L621" s="83"/>
    </row>
    <row r="622" spans="3:12" x14ac:dyDescent="0.25">
      <c r="C622" s="25"/>
      <c r="K622" s="83"/>
      <c r="L622" s="83"/>
    </row>
    <row r="623" spans="3:12" x14ac:dyDescent="0.25">
      <c r="C623" s="25"/>
      <c r="K623" s="83"/>
      <c r="L623" s="83"/>
    </row>
    <row r="624" spans="3:12" x14ac:dyDescent="0.25">
      <c r="C624" s="25"/>
      <c r="K624" s="83"/>
      <c r="L624" s="83"/>
    </row>
    <row r="625" spans="3:12" x14ac:dyDescent="0.25">
      <c r="C625" s="25"/>
      <c r="K625" s="83"/>
      <c r="L625" s="83"/>
    </row>
    <row r="626" spans="3:12" x14ac:dyDescent="0.25">
      <c r="C626" s="25"/>
      <c r="K626" s="83"/>
      <c r="L626" s="83"/>
    </row>
    <row r="627" spans="3:12" x14ac:dyDescent="0.25">
      <c r="C627" s="25"/>
      <c r="K627" s="83"/>
      <c r="L627" s="83"/>
    </row>
    <row r="628" spans="3:12" x14ac:dyDescent="0.25">
      <c r="C628" s="25"/>
      <c r="K628" s="83"/>
      <c r="L628" s="83"/>
    </row>
    <row r="629" spans="3:12" x14ac:dyDescent="0.25">
      <c r="C629" s="25"/>
      <c r="K629" s="83"/>
      <c r="L629" s="83"/>
    </row>
    <row r="630" spans="3:12" x14ac:dyDescent="0.25">
      <c r="C630" s="25"/>
      <c r="K630" s="83"/>
      <c r="L630" s="83"/>
    </row>
    <row r="631" spans="3:12" x14ac:dyDescent="0.25">
      <c r="C631" s="25"/>
      <c r="K631" s="83"/>
      <c r="L631" s="83"/>
    </row>
    <row r="632" spans="3:12" x14ac:dyDescent="0.25">
      <c r="C632" s="25"/>
      <c r="K632" s="83"/>
      <c r="L632" s="83"/>
    </row>
    <row r="633" spans="3:12" x14ac:dyDescent="0.25">
      <c r="C633" s="25"/>
      <c r="K633" s="83"/>
      <c r="L633" s="83"/>
    </row>
    <row r="634" spans="3:12" x14ac:dyDescent="0.25">
      <c r="C634" s="25"/>
      <c r="K634" s="83"/>
      <c r="L634" s="83"/>
    </row>
    <row r="635" spans="3:12" x14ac:dyDescent="0.25">
      <c r="C635" s="25"/>
      <c r="K635" s="83"/>
      <c r="L635" s="83"/>
    </row>
    <row r="636" spans="3:12" x14ac:dyDescent="0.25">
      <c r="C636" s="25"/>
      <c r="K636" s="83"/>
      <c r="L636" s="83"/>
    </row>
    <row r="637" spans="3:12" x14ac:dyDescent="0.25">
      <c r="C637" s="25"/>
      <c r="K637" s="83"/>
      <c r="L637" s="83"/>
    </row>
    <row r="638" spans="3:12" x14ac:dyDescent="0.25">
      <c r="C638" s="25"/>
      <c r="K638" s="83"/>
      <c r="L638" s="83"/>
    </row>
    <row r="639" spans="3:12" x14ac:dyDescent="0.25">
      <c r="C639" s="25"/>
      <c r="K639" s="83"/>
      <c r="L639" s="83"/>
    </row>
    <row r="640" spans="3:12" x14ac:dyDescent="0.25">
      <c r="C640" s="25"/>
      <c r="K640" s="83"/>
      <c r="L640" s="83"/>
    </row>
    <row r="641" spans="3:12" x14ac:dyDescent="0.25">
      <c r="C641" s="25"/>
      <c r="K641" s="83"/>
      <c r="L641" s="83"/>
    </row>
    <row r="642" spans="3:12" x14ac:dyDescent="0.25">
      <c r="C642" s="25"/>
      <c r="K642" s="83"/>
      <c r="L642" s="83"/>
    </row>
    <row r="643" spans="3:12" x14ac:dyDescent="0.25">
      <c r="C643" s="25"/>
      <c r="K643" s="83"/>
      <c r="L643" s="83"/>
    </row>
    <row r="644" spans="3:12" x14ac:dyDescent="0.25">
      <c r="C644" s="25"/>
      <c r="K644" s="83"/>
      <c r="L644" s="83"/>
    </row>
    <row r="645" spans="3:12" x14ac:dyDescent="0.25">
      <c r="C645" s="25"/>
      <c r="K645" s="83"/>
      <c r="L645" s="83"/>
    </row>
    <row r="646" spans="3:12" x14ac:dyDescent="0.25">
      <c r="C646" s="25"/>
      <c r="K646" s="83"/>
      <c r="L646" s="83"/>
    </row>
    <row r="647" spans="3:12" x14ac:dyDescent="0.25">
      <c r="C647" s="25"/>
      <c r="K647" s="83"/>
      <c r="L647" s="83"/>
    </row>
    <row r="648" spans="3:12" x14ac:dyDescent="0.25">
      <c r="C648" s="25"/>
      <c r="K648" s="83"/>
      <c r="L648" s="83"/>
    </row>
    <row r="649" spans="3:12" x14ac:dyDescent="0.25">
      <c r="C649" s="25"/>
      <c r="K649" s="83"/>
      <c r="L649" s="83"/>
    </row>
    <row r="650" spans="3:12" x14ac:dyDescent="0.25">
      <c r="C650" s="25"/>
      <c r="K650" s="83"/>
      <c r="L650" s="83"/>
    </row>
    <row r="651" spans="3:12" x14ac:dyDescent="0.25">
      <c r="C651" s="25"/>
      <c r="K651" s="83"/>
      <c r="L651" s="83"/>
    </row>
    <row r="652" spans="3:12" x14ac:dyDescent="0.25">
      <c r="C652" s="25"/>
      <c r="K652" s="83"/>
      <c r="L652" s="83"/>
    </row>
    <row r="653" spans="3:12" x14ac:dyDescent="0.25">
      <c r="C653" s="25"/>
      <c r="K653" s="83"/>
      <c r="L653" s="83"/>
    </row>
    <row r="654" spans="3:12" x14ac:dyDescent="0.25">
      <c r="C654" s="25"/>
      <c r="K654" s="83"/>
      <c r="L654" s="83"/>
    </row>
    <row r="655" spans="3:12" x14ac:dyDescent="0.25">
      <c r="C655" s="25"/>
      <c r="K655" s="83"/>
      <c r="L655" s="83"/>
    </row>
    <row r="656" spans="3:12" x14ac:dyDescent="0.25">
      <c r="C656" s="25"/>
      <c r="K656" s="83"/>
      <c r="L656" s="83"/>
    </row>
    <row r="657" spans="3:12" x14ac:dyDescent="0.25">
      <c r="C657" s="25"/>
      <c r="K657" s="83"/>
      <c r="L657" s="83"/>
    </row>
    <row r="658" spans="3:12" x14ac:dyDescent="0.25">
      <c r="C658" s="25"/>
      <c r="K658" s="83"/>
      <c r="L658" s="83"/>
    </row>
    <row r="659" spans="3:12" x14ac:dyDescent="0.25">
      <c r="C659" s="25"/>
      <c r="K659" s="83"/>
      <c r="L659" s="83"/>
    </row>
    <row r="660" spans="3:12" x14ac:dyDescent="0.25">
      <c r="C660" s="25"/>
      <c r="K660" s="83"/>
      <c r="L660" s="83"/>
    </row>
    <row r="661" spans="3:12" x14ac:dyDescent="0.25">
      <c r="C661" s="25"/>
      <c r="K661" s="83"/>
      <c r="L661" s="83"/>
    </row>
    <row r="662" spans="3:12" x14ac:dyDescent="0.25">
      <c r="C662" s="25"/>
      <c r="K662" s="83"/>
      <c r="L662" s="83"/>
    </row>
    <row r="663" spans="3:12" x14ac:dyDescent="0.25">
      <c r="C663" s="25"/>
      <c r="K663" s="83"/>
      <c r="L663" s="83"/>
    </row>
    <row r="664" spans="3:12" x14ac:dyDescent="0.25">
      <c r="C664" s="25"/>
      <c r="K664" s="83"/>
      <c r="L664" s="83"/>
    </row>
    <row r="665" spans="3:12" x14ac:dyDescent="0.25">
      <c r="C665" s="25"/>
      <c r="K665" s="83"/>
      <c r="L665" s="83"/>
    </row>
    <row r="666" spans="3:12" x14ac:dyDescent="0.25">
      <c r="C666" s="25"/>
      <c r="K666" s="83"/>
      <c r="L666" s="83"/>
    </row>
    <row r="667" spans="3:12" x14ac:dyDescent="0.25">
      <c r="C667" s="25"/>
      <c r="K667" s="83"/>
      <c r="L667" s="83"/>
    </row>
    <row r="668" spans="3:12" x14ac:dyDescent="0.25">
      <c r="C668" s="25"/>
      <c r="K668" s="83"/>
      <c r="L668" s="83"/>
    </row>
    <row r="669" spans="3:12" x14ac:dyDescent="0.25">
      <c r="C669" s="25"/>
      <c r="K669" s="83"/>
      <c r="L669" s="83"/>
    </row>
    <row r="670" spans="3:12" x14ac:dyDescent="0.25">
      <c r="C670" s="25"/>
      <c r="K670" s="83"/>
      <c r="L670" s="83"/>
    </row>
    <row r="671" spans="3:12" x14ac:dyDescent="0.25">
      <c r="C671" s="25"/>
      <c r="K671" s="83"/>
      <c r="L671" s="83"/>
    </row>
    <row r="672" spans="3:12" x14ac:dyDescent="0.25">
      <c r="C672" s="25"/>
      <c r="K672" s="83"/>
      <c r="L672" s="83"/>
    </row>
    <row r="673" spans="3:12" x14ac:dyDescent="0.25">
      <c r="C673" s="25"/>
      <c r="K673" s="83"/>
      <c r="L673" s="83"/>
    </row>
    <row r="674" spans="3:12" x14ac:dyDescent="0.25">
      <c r="C674" s="25"/>
      <c r="K674" s="83"/>
      <c r="L674" s="83"/>
    </row>
    <row r="675" spans="3:12" x14ac:dyDescent="0.25">
      <c r="C675" s="25"/>
      <c r="K675" s="83"/>
      <c r="L675" s="83"/>
    </row>
    <row r="676" spans="3:12" x14ac:dyDescent="0.25">
      <c r="C676" s="25"/>
      <c r="K676" s="83"/>
      <c r="L676" s="83"/>
    </row>
    <row r="677" spans="3:12" x14ac:dyDescent="0.25">
      <c r="C677" s="25"/>
      <c r="K677" s="83"/>
      <c r="L677" s="83"/>
    </row>
    <row r="678" spans="3:12" x14ac:dyDescent="0.25">
      <c r="C678" s="25"/>
      <c r="K678" s="83"/>
      <c r="L678" s="83"/>
    </row>
    <row r="679" spans="3:12" x14ac:dyDescent="0.25">
      <c r="C679" s="25"/>
      <c r="K679" s="83"/>
      <c r="L679" s="83"/>
    </row>
    <row r="680" spans="3:12" x14ac:dyDescent="0.25">
      <c r="C680" s="25"/>
      <c r="K680" s="83"/>
      <c r="L680" s="83"/>
    </row>
    <row r="681" spans="3:12" x14ac:dyDescent="0.25">
      <c r="C681" s="25"/>
      <c r="K681" s="83"/>
      <c r="L681" s="83"/>
    </row>
    <row r="682" spans="3:12" x14ac:dyDescent="0.25">
      <c r="C682" s="25"/>
      <c r="K682" s="83"/>
      <c r="L682" s="83"/>
    </row>
    <row r="683" spans="3:12" x14ac:dyDescent="0.25">
      <c r="C683" s="25"/>
      <c r="K683" s="83"/>
      <c r="L683" s="83"/>
    </row>
    <row r="684" spans="3:12" x14ac:dyDescent="0.25">
      <c r="C684" s="25"/>
      <c r="K684" s="83"/>
      <c r="L684" s="83"/>
    </row>
    <row r="685" spans="3:12" x14ac:dyDescent="0.25">
      <c r="C685" s="25"/>
      <c r="K685" s="83"/>
      <c r="L685" s="83"/>
    </row>
    <row r="686" spans="3:12" x14ac:dyDescent="0.25">
      <c r="C686" s="25"/>
      <c r="K686" s="83"/>
      <c r="L686" s="83"/>
    </row>
    <row r="687" spans="3:12" x14ac:dyDescent="0.25">
      <c r="C687" s="25"/>
      <c r="K687" s="83"/>
      <c r="L687" s="83"/>
    </row>
    <row r="688" spans="3:12" x14ac:dyDescent="0.25">
      <c r="C688" s="25"/>
      <c r="K688" s="83"/>
      <c r="L688" s="83"/>
    </row>
    <row r="689" spans="3:12" x14ac:dyDescent="0.25">
      <c r="C689" s="25"/>
      <c r="K689" s="83"/>
      <c r="L689" s="83"/>
    </row>
    <row r="690" spans="3:12" x14ac:dyDescent="0.25">
      <c r="C690" s="25"/>
      <c r="K690" s="83"/>
      <c r="L690" s="83"/>
    </row>
    <row r="691" spans="3:12" x14ac:dyDescent="0.25">
      <c r="C691" s="25"/>
      <c r="K691" s="83"/>
      <c r="L691" s="83"/>
    </row>
    <row r="692" spans="3:12" x14ac:dyDescent="0.25">
      <c r="C692" s="25"/>
      <c r="K692" s="83"/>
      <c r="L692" s="83"/>
    </row>
    <row r="693" spans="3:12" x14ac:dyDescent="0.25">
      <c r="C693" s="25"/>
      <c r="K693" s="83"/>
      <c r="L693" s="83"/>
    </row>
    <row r="694" spans="3:12" x14ac:dyDescent="0.25">
      <c r="C694" s="25"/>
      <c r="K694" s="83"/>
      <c r="L694" s="83"/>
    </row>
    <row r="695" spans="3:12" x14ac:dyDescent="0.25">
      <c r="C695" s="25"/>
      <c r="K695" s="83"/>
      <c r="L695" s="83"/>
    </row>
    <row r="696" spans="3:12" x14ac:dyDescent="0.25">
      <c r="C696" s="25"/>
      <c r="K696" s="83"/>
      <c r="L696" s="83"/>
    </row>
    <row r="697" spans="3:12" x14ac:dyDescent="0.25">
      <c r="C697" s="25"/>
      <c r="K697" s="83"/>
      <c r="L697" s="83"/>
    </row>
    <row r="698" spans="3:12" x14ac:dyDescent="0.25">
      <c r="C698" s="25"/>
      <c r="K698" s="83"/>
      <c r="L698" s="83"/>
    </row>
    <row r="699" spans="3:12" x14ac:dyDescent="0.25">
      <c r="C699" s="25"/>
      <c r="K699" s="83"/>
      <c r="L699" s="83"/>
    </row>
    <row r="700" spans="3:12" x14ac:dyDescent="0.25">
      <c r="C700" s="25"/>
      <c r="K700" s="83"/>
      <c r="L700" s="83"/>
    </row>
    <row r="701" spans="3:12" x14ac:dyDescent="0.25">
      <c r="C701" s="25"/>
      <c r="K701" s="83"/>
      <c r="L701" s="83"/>
    </row>
    <row r="702" spans="3:12" x14ac:dyDescent="0.25">
      <c r="C702" s="25"/>
      <c r="K702" s="83"/>
      <c r="L702" s="83"/>
    </row>
    <row r="703" spans="3:12" x14ac:dyDescent="0.25">
      <c r="C703" s="25"/>
      <c r="K703" s="83"/>
      <c r="L703" s="83"/>
    </row>
    <row r="704" spans="3:12" x14ac:dyDescent="0.25">
      <c r="C704" s="25"/>
      <c r="K704" s="83"/>
      <c r="L704" s="83"/>
    </row>
    <row r="705" spans="3:12" x14ac:dyDescent="0.25">
      <c r="C705" s="25"/>
      <c r="K705" s="83"/>
      <c r="L705" s="83"/>
    </row>
    <row r="706" spans="3:12" x14ac:dyDescent="0.25">
      <c r="C706" s="25"/>
      <c r="K706" s="83"/>
      <c r="L706" s="83"/>
    </row>
    <row r="707" spans="3:12" x14ac:dyDescent="0.25">
      <c r="C707" s="25"/>
      <c r="K707" s="83"/>
      <c r="L707" s="83"/>
    </row>
    <row r="708" spans="3:12" x14ac:dyDescent="0.25">
      <c r="C708" s="25"/>
      <c r="K708" s="83"/>
      <c r="L708" s="83"/>
    </row>
    <row r="709" spans="3:12" x14ac:dyDescent="0.25">
      <c r="C709" s="25"/>
      <c r="K709" s="83"/>
      <c r="L709" s="83"/>
    </row>
    <row r="710" spans="3:12" x14ac:dyDescent="0.25">
      <c r="C710" s="25"/>
      <c r="K710" s="83"/>
      <c r="L710" s="83"/>
    </row>
    <row r="711" spans="3:12" x14ac:dyDescent="0.25">
      <c r="C711" s="25"/>
      <c r="K711" s="83"/>
      <c r="L711" s="83"/>
    </row>
    <row r="712" spans="3:12" x14ac:dyDescent="0.25">
      <c r="C712" s="25"/>
      <c r="K712" s="83"/>
      <c r="L712" s="83"/>
    </row>
    <row r="713" spans="3:12" x14ac:dyDescent="0.25">
      <c r="C713" s="25"/>
      <c r="K713" s="83"/>
      <c r="L713" s="83"/>
    </row>
    <row r="714" spans="3:12" x14ac:dyDescent="0.25">
      <c r="C714" s="25"/>
      <c r="K714" s="83"/>
      <c r="L714" s="83"/>
    </row>
    <row r="715" spans="3:12" x14ac:dyDescent="0.25">
      <c r="C715" s="25"/>
      <c r="K715" s="83"/>
      <c r="L715" s="83"/>
    </row>
    <row r="716" spans="3:12" x14ac:dyDescent="0.25">
      <c r="C716" s="25"/>
      <c r="K716" s="83"/>
      <c r="L716" s="83"/>
    </row>
    <row r="717" spans="3:12" x14ac:dyDescent="0.25">
      <c r="C717" s="25"/>
      <c r="K717" s="83"/>
      <c r="L717" s="83"/>
    </row>
    <row r="718" spans="3:12" x14ac:dyDescent="0.25">
      <c r="C718" s="25"/>
      <c r="K718" s="83"/>
      <c r="L718" s="83"/>
    </row>
    <row r="719" spans="3:12" x14ac:dyDescent="0.25">
      <c r="C719" s="25"/>
      <c r="K719" s="83"/>
      <c r="L719" s="83"/>
    </row>
    <row r="720" spans="3:12" x14ac:dyDescent="0.25">
      <c r="C720" s="25"/>
      <c r="K720" s="83"/>
      <c r="L720" s="83"/>
    </row>
    <row r="721" spans="3:12" x14ac:dyDescent="0.25">
      <c r="C721" s="25"/>
      <c r="K721" s="83"/>
      <c r="L721" s="83"/>
    </row>
    <row r="722" spans="3:12" x14ac:dyDescent="0.25">
      <c r="C722" s="25"/>
      <c r="K722" s="83"/>
      <c r="L722" s="83"/>
    </row>
    <row r="723" spans="3:12" x14ac:dyDescent="0.25">
      <c r="C723" s="25"/>
      <c r="K723" s="83"/>
      <c r="L723" s="83"/>
    </row>
    <row r="724" spans="3:12" x14ac:dyDescent="0.25">
      <c r="C724" s="25"/>
      <c r="K724" s="83"/>
      <c r="L724" s="83"/>
    </row>
    <row r="725" spans="3:12" x14ac:dyDescent="0.25">
      <c r="C725" s="25"/>
      <c r="K725" s="83"/>
      <c r="L725" s="83"/>
    </row>
    <row r="726" spans="3:12" x14ac:dyDescent="0.25">
      <c r="C726" s="25"/>
      <c r="K726" s="83"/>
      <c r="L726" s="83"/>
    </row>
    <row r="727" spans="3:12" x14ac:dyDescent="0.25">
      <c r="C727" s="25"/>
      <c r="K727" s="83"/>
      <c r="L727" s="83"/>
    </row>
    <row r="728" spans="3:12" x14ac:dyDescent="0.25">
      <c r="C728" s="25"/>
      <c r="K728" s="83"/>
      <c r="L728" s="83"/>
    </row>
    <row r="729" spans="3:12" x14ac:dyDescent="0.25">
      <c r="C729" s="25"/>
      <c r="K729" s="83"/>
      <c r="L729" s="83"/>
    </row>
    <row r="730" spans="3:12" x14ac:dyDescent="0.25">
      <c r="C730" s="25"/>
      <c r="K730" s="83"/>
      <c r="L730" s="83"/>
    </row>
    <row r="731" spans="3:12" x14ac:dyDescent="0.25">
      <c r="C731" s="25"/>
      <c r="K731" s="83"/>
      <c r="L731" s="83"/>
    </row>
    <row r="732" spans="3:12" x14ac:dyDescent="0.25">
      <c r="C732" s="25"/>
      <c r="K732" s="83"/>
      <c r="L732" s="83"/>
    </row>
    <row r="733" spans="3:12" x14ac:dyDescent="0.25">
      <c r="C733" s="25"/>
      <c r="K733" s="83"/>
      <c r="L733" s="83"/>
    </row>
    <row r="734" spans="3:12" x14ac:dyDescent="0.25">
      <c r="C734" s="25"/>
      <c r="K734" s="83"/>
      <c r="L734" s="83"/>
    </row>
    <row r="735" spans="3:12" x14ac:dyDescent="0.25">
      <c r="C735" s="25"/>
      <c r="K735" s="83"/>
      <c r="L735" s="83"/>
    </row>
    <row r="736" spans="3:12" x14ac:dyDescent="0.25">
      <c r="C736" s="25"/>
      <c r="K736" s="83"/>
      <c r="L736" s="83"/>
    </row>
    <row r="737" spans="3:12" x14ac:dyDescent="0.25">
      <c r="C737" s="25"/>
      <c r="K737" s="83"/>
      <c r="L737" s="83"/>
    </row>
    <row r="738" spans="3:12" x14ac:dyDescent="0.25">
      <c r="C738" s="25"/>
      <c r="K738" s="83"/>
      <c r="L738" s="83"/>
    </row>
    <row r="739" spans="3:12" x14ac:dyDescent="0.25">
      <c r="C739" s="25"/>
      <c r="K739" s="83"/>
      <c r="L739" s="83"/>
    </row>
    <row r="740" spans="3:12" x14ac:dyDescent="0.25">
      <c r="C740" s="25"/>
      <c r="K740" s="83"/>
      <c r="L740" s="83"/>
    </row>
    <row r="741" spans="3:12" x14ac:dyDescent="0.25">
      <c r="C741" s="25"/>
      <c r="K741" s="83"/>
      <c r="L741" s="83"/>
    </row>
    <row r="742" spans="3:12" x14ac:dyDescent="0.25">
      <c r="C742" s="25"/>
      <c r="K742" s="83"/>
      <c r="L742" s="83"/>
    </row>
    <row r="743" spans="3:12" x14ac:dyDescent="0.25">
      <c r="C743" s="25"/>
      <c r="K743" s="83"/>
      <c r="L743" s="83"/>
    </row>
    <row r="744" spans="3:12" x14ac:dyDescent="0.25">
      <c r="C744" s="25"/>
      <c r="K744" s="83"/>
      <c r="L744" s="83"/>
    </row>
    <row r="745" spans="3:12" x14ac:dyDescent="0.25">
      <c r="C745" s="25"/>
      <c r="K745" s="83"/>
      <c r="L745" s="83"/>
    </row>
    <row r="746" spans="3:12" x14ac:dyDescent="0.25">
      <c r="C746" s="25"/>
      <c r="K746" s="83"/>
      <c r="L746" s="83"/>
    </row>
    <row r="747" spans="3:12" x14ac:dyDescent="0.25">
      <c r="C747" s="25"/>
      <c r="K747" s="83"/>
      <c r="L747" s="83"/>
    </row>
    <row r="748" spans="3:12" x14ac:dyDescent="0.25">
      <c r="C748" s="25"/>
      <c r="K748" s="83"/>
      <c r="L748" s="83"/>
    </row>
    <row r="749" spans="3:12" x14ac:dyDescent="0.25">
      <c r="C749" s="25"/>
      <c r="K749" s="83"/>
      <c r="L749" s="83"/>
    </row>
    <row r="750" spans="3:12" x14ac:dyDescent="0.25">
      <c r="C750" s="25"/>
      <c r="K750" s="83"/>
      <c r="L750" s="83"/>
    </row>
    <row r="751" spans="3:12" x14ac:dyDescent="0.25">
      <c r="C751" s="25"/>
      <c r="K751" s="83"/>
      <c r="L751" s="83"/>
    </row>
    <row r="752" spans="3:12" x14ac:dyDescent="0.25">
      <c r="C752" s="25"/>
      <c r="K752" s="83"/>
      <c r="L752" s="83"/>
    </row>
    <row r="753" spans="3:12" x14ac:dyDescent="0.25">
      <c r="C753" s="25"/>
      <c r="K753" s="83"/>
      <c r="L753" s="83"/>
    </row>
    <row r="754" spans="3:12" x14ac:dyDescent="0.25">
      <c r="C754" s="25"/>
      <c r="K754" s="83"/>
      <c r="L754" s="83"/>
    </row>
    <row r="755" spans="3:12" x14ac:dyDescent="0.25">
      <c r="C755" s="25"/>
      <c r="K755" s="83"/>
      <c r="L755" s="83"/>
    </row>
    <row r="756" spans="3:12" x14ac:dyDescent="0.25">
      <c r="C756" s="25"/>
      <c r="K756" s="83"/>
      <c r="L756" s="83"/>
    </row>
    <row r="757" spans="3:12" x14ac:dyDescent="0.25">
      <c r="C757" s="25"/>
      <c r="K757" s="83"/>
      <c r="L757" s="83"/>
    </row>
    <row r="758" spans="3:12" x14ac:dyDescent="0.25">
      <c r="C758" s="25"/>
      <c r="K758" s="83"/>
      <c r="L758" s="83"/>
    </row>
    <row r="759" spans="3:12" x14ac:dyDescent="0.25">
      <c r="C759" s="25"/>
      <c r="K759" s="83"/>
      <c r="L759" s="83"/>
    </row>
    <row r="760" spans="3:12" x14ac:dyDescent="0.25">
      <c r="C760" s="25"/>
      <c r="K760" s="83"/>
      <c r="L760" s="83"/>
    </row>
    <row r="761" spans="3:12" x14ac:dyDescent="0.25">
      <c r="C761" s="25"/>
      <c r="K761" s="83"/>
      <c r="L761" s="83"/>
    </row>
    <row r="762" spans="3:12" x14ac:dyDescent="0.25">
      <c r="C762" s="25"/>
      <c r="K762" s="83"/>
      <c r="L762" s="83"/>
    </row>
    <row r="763" spans="3:12" x14ac:dyDescent="0.25">
      <c r="C763" s="25"/>
      <c r="K763" s="83"/>
      <c r="L763" s="83"/>
    </row>
    <row r="764" spans="3:12" x14ac:dyDescent="0.25">
      <c r="C764" s="25"/>
      <c r="K764" s="83"/>
      <c r="L764" s="83"/>
    </row>
    <row r="765" spans="3:12" x14ac:dyDescent="0.25">
      <c r="C765" s="25"/>
      <c r="K765" s="83"/>
      <c r="L765" s="83"/>
    </row>
    <row r="766" spans="3:12" x14ac:dyDescent="0.25">
      <c r="C766" s="25"/>
      <c r="K766" s="83"/>
      <c r="L766" s="83"/>
    </row>
    <row r="767" spans="3:12" x14ac:dyDescent="0.25">
      <c r="C767" s="25"/>
      <c r="K767" s="83"/>
      <c r="L767" s="83"/>
    </row>
    <row r="768" spans="3:12" x14ac:dyDescent="0.25">
      <c r="C768" s="25"/>
      <c r="K768" s="83"/>
      <c r="L768" s="83"/>
    </row>
    <row r="769" spans="3:12" x14ac:dyDescent="0.25">
      <c r="C769" s="25"/>
      <c r="K769" s="83"/>
      <c r="L769" s="83"/>
    </row>
    <row r="770" spans="3:12" x14ac:dyDescent="0.25">
      <c r="C770" s="25"/>
      <c r="K770" s="83"/>
      <c r="L770" s="83"/>
    </row>
    <row r="771" spans="3:12" x14ac:dyDescent="0.25">
      <c r="C771" s="25"/>
      <c r="K771" s="83"/>
      <c r="L771" s="83"/>
    </row>
    <row r="772" spans="3:12" x14ac:dyDescent="0.25">
      <c r="C772" s="25"/>
      <c r="K772" s="83"/>
      <c r="L772" s="83"/>
    </row>
    <row r="773" spans="3:12" x14ac:dyDescent="0.25">
      <c r="C773" s="25"/>
      <c r="K773" s="83"/>
      <c r="L773" s="83"/>
    </row>
    <row r="774" spans="3:12" x14ac:dyDescent="0.25">
      <c r="C774" s="25"/>
      <c r="K774" s="83"/>
      <c r="L774" s="83"/>
    </row>
    <row r="775" spans="3:12" x14ac:dyDescent="0.25">
      <c r="C775" s="25"/>
      <c r="K775" s="83"/>
      <c r="L775" s="83"/>
    </row>
    <row r="776" spans="3:12" x14ac:dyDescent="0.25">
      <c r="C776" s="25"/>
      <c r="K776" s="83"/>
      <c r="L776" s="83"/>
    </row>
    <row r="777" spans="3:12" x14ac:dyDescent="0.25">
      <c r="C777" s="25"/>
      <c r="K777" s="83"/>
      <c r="L777" s="83"/>
    </row>
    <row r="778" spans="3:12" x14ac:dyDescent="0.25">
      <c r="C778" s="25"/>
      <c r="K778" s="83"/>
      <c r="L778" s="83"/>
    </row>
    <row r="779" spans="3:12" x14ac:dyDescent="0.25">
      <c r="C779" s="25"/>
      <c r="K779" s="83"/>
      <c r="L779" s="83"/>
    </row>
    <row r="780" spans="3:12" x14ac:dyDescent="0.25">
      <c r="C780" s="25"/>
      <c r="K780" s="83"/>
      <c r="L780" s="83"/>
    </row>
    <row r="781" spans="3:12" x14ac:dyDescent="0.25">
      <c r="C781" s="25"/>
      <c r="K781" s="83"/>
      <c r="L781" s="83"/>
    </row>
    <row r="782" spans="3:12" x14ac:dyDescent="0.25">
      <c r="C782" s="25"/>
      <c r="K782" s="83"/>
      <c r="L782" s="83"/>
    </row>
    <row r="783" spans="3:12" x14ac:dyDescent="0.25">
      <c r="C783" s="25"/>
      <c r="K783" s="83"/>
      <c r="L783" s="83"/>
    </row>
    <row r="784" spans="3:12" x14ac:dyDescent="0.25">
      <c r="C784" s="25"/>
      <c r="K784" s="83"/>
      <c r="L784" s="83"/>
    </row>
    <row r="785" spans="3:12" x14ac:dyDescent="0.25">
      <c r="C785" s="25"/>
      <c r="K785" s="83"/>
      <c r="L785" s="83"/>
    </row>
    <row r="786" spans="3:12" x14ac:dyDescent="0.25">
      <c r="C786" s="25"/>
      <c r="K786" s="83"/>
      <c r="L786" s="83"/>
    </row>
    <row r="787" spans="3:12" x14ac:dyDescent="0.25">
      <c r="C787" s="25"/>
      <c r="K787" s="83"/>
      <c r="L787" s="83"/>
    </row>
    <row r="788" spans="3:12" x14ac:dyDescent="0.25">
      <c r="C788" s="25"/>
      <c r="K788" s="83"/>
      <c r="L788" s="83"/>
    </row>
    <row r="789" spans="3:12" x14ac:dyDescent="0.25">
      <c r="C789" s="25"/>
      <c r="K789" s="83"/>
      <c r="L789" s="83"/>
    </row>
    <row r="790" spans="3:12" x14ac:dyDescent="0.25">
      <c r="C790" s="25"/>
      <c r="K790" s="83"/>
      <c r="L790" s="83"/>
    </row>
    <row r="791" spans="3:12" x14ac:dyDescent="0.25">
      <c r="C791" s="25"/>
      <c r="K791" s="83"/>
      <c r="L791" s="83"/>
    </row>
    <row r="792" spans="3:12" x14ac:dyDescent="0.25">
      <c r="C792" s="25"/>
      <c r="K792" s="83"/>
      <c r="L792" s="83"/>
    </row>
    <row r="793" spans="3:12" x14ac:dyDescent="0.25">
      <c r="C793" s="25"/>
      <c r="K793" s="83"/>
      <c r="L793" s="83"/>
    </row>
    <row r="794" spans="3:12" x14ac:dyDescent="0.25">
      <c r="C794" s="25"/>
      <c r="K794" s="83"/>
      <c r="L794" s="83"/>
    </row>
    <row r="795" spans="3:12" x14ac:dyDescent="0.25">
      <c r="C795" s="25"/>
      <c r="K795" s="83"/>
      <c r="L795" s="83"/>
    </row>
    <row r="796" spans="3:12" x14ac:dyDescent="0.25">
      <c r="C796" s="25"/>
      <c r="K796" s="83"/>
      <c r="L796" s="83"/>
    </row>
    <row r="797" spans="3:12" x14ac:dyDescent="0.25">
      <c r="C797" s="25"/>
      <c r="K797" s="83"/>
      <c r="L797" s="83"/>
    </row>
    <row r="798" spans="3:12" x14ac:dyDescent="0.25">
      <c r="C798" s="25"/>
      <c r="K798" s="83"/>
      <c r="L798" s="83"/>
    </row>
    <row r="799" spans="3:12" x14ac:dyDescent="0.25">
      <c r="C799" s="25"/>
      <c r="K799" s="83"/>
      <c r="L799" s="83"/>
    </row>
    <row r="800" spans="3:12" x14ac:dyDescent="0.25">
      <c r="C800" s="25"/>
      <c r="K800" s="83"/>
      <c r="L800" s="83"/>
    </row>
    <row r="801" spans="3:12" x14ac:dyDescent="0.25">
      <c r="C801" s="25"/>
      <c r="K801" s="83"/>
      <c r="L801" s="83"/>
    </row>
    <row r="802" spans="3:12" x14ac:dyDescent="0.25">
      <c r="C802" s="25"/>
      <c r="K802" s="83"/>
      <c r="L802" s="83"/>
    </row>
    <row r="803" spans="3:12" x14ac:dyDescent="0.25">
      <c r="C803" s="25"/>
      <c r="K803" s="83"/>
      <c r="L803" s="83"/>
    </row>
    <row r="804" spans="3:12" x14ac:dyDescent="0.25">
      <c r="C804" s="25"/>
      <c r="K804" s="83"/>
      <c r="L804" s="83"/>
    </row>
    <row r="805" spans="3:12" x14ac:dyDescent="0.25">
      <c r="C805" s="25"/>
      <c r="K805" s="83"/>
      <c r="L805" s="83"/>
    </row>
    <row r="806" spans="3:12" x14ac:dyDescent="0.25">
      <c r="C806" s="25"/>
      <c r="K806" s="83"/>
      <c r="L806" s="83"/>
    </row>
    <row r="807" spans="3:12" x14ac:dyDescent="0.25">
      <c r="C807" s="25"/>
      <c r="K807" s="83"/>
      <c r="L807" s="83"/>
    </row>
    <row r="808" spans="3:12" x14ac:dyDescent="0.25">
      <c r="C808" s="25"/>
      <c r="K808" s="83"/>
      <c r="L808" s="83"/>
    </row>
    <row r="809" spans="3:12" x14ac:dyDescent="0.25">
      <c r="C809" s="25"/>
      <c r="K809" s="83"/>
      <c r="L809" s="83"/>
    </row>
    <row r="810" spans="3:12" x14ac:dyDescent="0.25">
      <c r="C810" s="25"/>
      <c r="K810" s="83"/>
      <c r="L810" s="83"/>
    </row>
    <row r="811" spans="3:12" x14ac:dyDescent="0.25">
      <c r="C811" s="25"/>
      <c r="K811" s="83"/>
      <c r="L811" s="83"/>
    </row>
    <row r="812" spans="3:12" x14ac:dyDescent="0.25">
      <c r="C812" s="25"/>
      <c r="K812" s="83"/>
      <c r="L812" s="83"/>
    </row>
    <row r="813" spans="3:12" x14ac:dyDescent="0.25">
      <c r="C813" s="25"/>
      <c r="K813" s="83"/>
      <c r="L813" s="83"/>
    </row>
    <row r="814" spans="3:12" x14ac:dyDescent="0.25">
      <c r="C814" s="25"/>
      <c r="K814" s="83"/>
      <c r="L814" s="83"/>
    </row>
    <row r="815" spans="3:12" x14ac:dyDescent="0.25">
      <c r="C815" s="25"/>
      <c r="K815" s="83"/>
      <c r="L815" s="83"/>
    </row>
    <row r="816" spans="3:12" x14ac:dyDescent="0.25">
      <c r="C816" s="25"/>
      <c r="K816" s="83"/>
      <c r="L816" s="83"/>
    </row>
    <row r="817" spans="3:12" x14ac:dyDescent="0.25">
      <c r="C817" s="25"/>
      <c r="K817" s="83"/>
      <c r="L817" s="83"/>
    </row>
    <row r="818" spans="3:12" x14ac:dyDescent="0.25">
      <c r="C818" s="25"/>
      <c r="K818" s="83"/>
      <c r="L818" s="83"/>
    </row>
    <row r="819" spans="3:12" x14ac:dyDescent="0.25">
      <c r="C819" s="25"/>
      <c r="K819" s="83"/>
      <c r="L819" s="83"/>
    </row>
    <row r="820" spans="3:12" x14ac:dyDescent="0.25">
      <c r="C820" s="25"/>
      <c r="K820" s="83"/>
      <c r="L820" s="83"/>
    </row>
    <row r="821" spans="3:12" x14ac:dyDescent="0.25">
      <c r="C821" s="25"/>
      <c r="K821" s="83"/>
      <c r="L821" s="83"/>
    </row>
    <row r="822" spans="3:12" x14ac:dyDescent="0.25">
      <c r="C822" s="25"/>
      <c r="K822" s="83"/>
      <c r="L822" s="83"/>
    </row>
    <row r="823" spans="3:12" x14ac:dyDescent="0.25">
      <c r="C823" s="25"/>
      <c r="K823" s="83"/>
      <c r="L823" s="83"/>
    </row>
    <row r="824" spans="3:12" x14ac:dyDescent="0.25">
      <c r="C824" s="25"/>
      <c r="K824" s="83"/>
      <c r="L824" s="83"/>
    </row>
    <row r="825" spans="3:12" x14ac:dyDescent="0.25">
      <c r="C825" s="25"/>
      <c r="K825" s="83"/>
      <c r="L825" s="83"/>
    </row>
    <row r="826" spans="3:12" x14ac:dyDescent="0.25">
      <c r="C826" s="25"/>
      <c r="K826" s="83"/>
      <c r="L826" s="83"/>
    </row>
    <row r="827" spans="3:12" x14ac:dyDescent="0.25">
      <c r="C827" s="25"/>
      <c r="K827" s="83"/>
      <c r="L827" s="83"/>
    </row>
    <row r="828" spans="3:12" x14ac:dyDescent="0.25">
      <c r="C828" s="25"/>
      <c r="K828" s="83"/>
      <c r="L828" s="83"/>
    </row>
    <row r="829" spans="3:12" x14ac:dyDescent="0.25">
      <c r="C829" s="25"/>
      <c r="K829" s="83"/>
      <c r="L829" s="83"/>
    </row>
    <row r="830" spans="3:12" x14ac:dyDescent="0.25">
      <c r="C830" s="25"/>
      <c r="K830" s="83"/>
      <c r="L830" s="83"/>
    </row>
    <row r="831" spans="3:12" x14ac:dyDescent="0.25">
      <c r="C831" s="25"/>
      <c r="K831" s="83"/>
      <c r="L831" s="83"/>
    </row>
    <row r="832" spans="3:12" x14ac:dyDescent="0.25">
      <c r="C832" s="25"/>
      <c r="K832" s="83"/>
      <c r="L832" s="83"/>
    </row>
    <row r="833" spans="3:12" x14ac:dyDescent="0.25">
      <c r="C833" s="25"/>
      <c r="K833" s="83"/>
      <c r="L833" s="83"/>
    </row>
    <row r="834" spans="3:12" x14ac:dyDescent="0.25">
      <c r="C834" s="25"/>
      <c r="K834" s="83"/>
      <c r="L834" s="83"/>
    </row>
    <row r="835" spans="3:12" x14ac:dyDescent="0.25">
      <c r="C835" s="25"/>
      <c r="K835" s="83"/>
      <c r="L835" s="83"/>
    </row>
    <row r="836" spans="3:12" x14ac:dyDescent="0.25">
      <c r="C836" s="25"/>
      <c r="K836" s="83"/>
      <c r="L836" s="83"/>
    </row>
    <row r="837" spans="3:12" x14ac:dyDescent="0.25">
      <c r="C837" s="25"/>
      <c r="K837" s="83"/>
      <c r="L837" s="83"/>
    </row>
    <row r="838" spans="3:12" x14ac:dyDescent="0.25">
      <c r="C838" s="25"/>
      <c r="K838" s="83"/>
      <c r="L838" s="83"/>
    </row>
    <row r="839" spans="3:12" x14ac:dyDescent="0.25">
      <c r="C839" s="25"/>
      <c r="K839" s="83"/>
      <c r="L839" s="83"/>
    </row>
    <row r="840" spans="3:12" x14ac:dyDescent="0.25">
      <c r="C840" s="25"/>
      <c r="K840" s="83"/>
      <c r="L840" s="83"/>
    </row>
    <row r="841" spans="3:12" x14ac:dyDescent="0.25">
      <c r="C841" s="25"/>
      <c r="K841" s="83"/>
      <c r="L841" s="83"/>
    </row>
    <row r="842" spans="3:12" x14ac:dyDescent="0.25">
      <c r="C842" s="25"/>
      <c r="K842" s="83"/>
      <c r="L842" s="83"/>
    </row>
    <row r="843" spans="3:12" x14ac:dyDescent="0.25">
      <c r="C843" s="25"/>
      <c r="K843" s="83"/>
      <c r="L843" s="83"/>
    </row>
    <row r="844" spans="3:12" x14ac:dyDescent="0.25">
      <c r="C844" s="25"/>
      <c r="K844" s="83"/>
      <c r="L844" s="83"/>
    </row>
    <row r="845" spans="3:12" x14ac:dyDescent="0.25">
      <c r="C845" s="25"/>
      <c r="K845" s="83"/>
      <c r="L845" s="83"/>
    </row>
    <row r="846" spans="3:12" x14ac:dyDescent="0.25">
      <c r="C846" s="25"/>
      <c r="K846" s="83"/>
      <c r="L846" s="83"/>
    </row>
    <row r="847" spans="3:12" x14ac:dyDescent="0.25">
      <c r="C847" s="25"/>
      <c r="K847" s="83"/>
      <c r="L847" s="83"/>
    </row>
    <row r="848" spans="3:12" x14ac:dyDescent="0.25">
      <c r="C848" s="25"/>
      <c r="K848" s="83"/>
      <c r="L848" s="83"/>
    </row>
    <row r="849" spans="3:12" x14ac:dyDescent="0.25">
      <c r="C849" s="25"/>
      <c r="K849" s="83"/>
      <c r="L849" s="83"/>
    </row>
    <row r="850" spans="3:12" x14ac:dyDescent="0.25">
      <c r="C850" s="25"/>
      <c r="K850" s="83"/>
      <c r="L850" s="83"/>
    </row>
    <row r="851" spans="3:12" x14ac:dyDescent="0.25">
      <c r="C851" s="25"/>
      <c r="K851" s="83"/>
      <c r="L851" s="83"/>
    </row>
    <row r="852" spans="3:12" x14ac:dyDescent="0.25">
      <c r="C852" s="25"/>
      <c r="K852" s="83"/>
      <c r="L852" s="83"/>
    </row>
    <row r="853" spans="3:12" x14ac:dyDescent="0.25">
      <c r="C853" s="25"/>
      <c r="K853" s="83"/>
      <c r="L853" s="83"/>
    </row>
    <row r="854" spans="3:12" x14ac:dyDescent="0.25">
      <c r="C854" s="25"/>
      <c r="K854" s="83"/>
      <c r="L854" s="83"/>
    </row>
    <row r="855" spans="3:12" x14ac:dyDescent="0.25">
      <c r="C855" s="25"/>
      <c r="K855" s="83"/>
      <c r="L855" s="83"/>
    </row>
    <row r="856" spans="3:12" x14ac:dyDescent="0.25">
      <c r="C856" s="25"/>
      <c r="K856" s="83"/>
      <c r="L856" s="83"/>
    </row>
    <row r="857" spans="3:12" x14ac:dyDescent="0.25">
      <c r="C857" s="25"/>
      <c r="K857" s="83"/>
      <c r="L857" s="83"/>
    </row>
    <row r="858" spans="3:12" x14ac:dyDescent="0.25">
      <c r="C858" s="25"/>
      <c r="K858" s="83"/>
      <c r="L858" s="83"/>
    </row>
    <row r="859" spans="3:12" x14ac:dyDescent="0.25">
      <c r="C859" s="25"/>
      <c r="K859" s="83"/>
      <c r="L859" s="83"/>
    </row>
    <row r="860" spans="3:12" x14ac:dyDescent="0.25">
      <c r="C860" s="25"/>
      <c r="K860" s="83"/>
      <c r="L860" s="83"/>
    </row>
    <row r="861" spans="3:12" x14ac:dyDescent="0.25">
      <c r="C861" s="25"/>
      <c r="K861" s="83"/>
      <c r="L861" s="83"/>
    </row>
    <row r="862" spans="3:12" x14ac:dyDescent="0.25">
      <c r="C862" s="25"/>
      <c r="K862" s="83"/>
      <c r="L862" s="83"/>
    </row>
    <row r="863" spans="3:12" x14ac:dyDescent="0.25">
      <c r="C863" s="25"/>
      <c r="K863" s="83"/>
      <c r="L863" s="83"/>
    </row>
    <row r="864" spans="3:12" x14ac:dyDescent="0.25">
      <c r="C864" s="25"/>
      <c r="K864" s="83"/>
      <c r="L864" s="83"/>
    </row>
    <row r="865" spans="3:12" x14ac:dyDescent="0.25">
      <c r="C865" s="25"/>
      <c r="K865" s="83"/>
      <c r="L865" s="83"/>
    </row>
    <row r="866" spans="3:12" x14ac:dyDescent="0.25">
      <c r="C866" s="25"/>
      <c r="K866" s="83"/>
      <c r="L866" s="83"/>
    </row>
    <row r="867" spans="3:12" x14ac:dyDescent="0.25">
      <c r="C867" s="25"/>
      <c r="K867" s="83"/>
      <c r="L867" s="83"/>
    </row>
    <row r="868" spans="3:12" x14ac:dyDescent="0.25">
      <c r="C868" s="25"/>
      <c r="K868" s="83"/>
      <c r="L868" s="83"/>
    </row>
    <row r="869" spans="3:12" x14ac:dyDescent="0.25">
      <c r="C869" s="25"/>
      <c r="K869" s="83"/>
      <c r="L869" s="83"/>
    </row>
    <row r="870" spans="3:12" x14ac:dyDescent="0.25">
      <c r="C870" s="25"/>
      <c r="K870" s="83"/>
      <c r="L870" s="83"/>
    </row>
    <row r="871" spans="3:12" x14ac:dyDescent="0.25">
      <c r="C871" s="25"/>
      <c r="K871" s="83"/>
      <c r="L871" s="83"/>
    </row>
    <row r="872" spans="3:12" x14ac:dyDescent="0.25">
      <c r="C872" s="25"/>
      <c r="K872" s="83"/>
      <c r="L872" s="83"/>
    </row>
    <row r="873" spans="3:12" x14ac:dyDescent="0.25">
      <c r="C873" s="25"/>
      <c r="K873" s="83"/>
      <c r="L873" s="83"/>
    </row>
    <row r="874" spans="3:12" x14ac:dyDescent="0.25">
      <c r="C874" s="25"/>
      <c r="K874" s="83"/>
      <c r="L874" s="83"/>
    </row>
    <row r="875" spans="3:12" x14ac:dyDescent="0.25">
      <c r="C875" s="25"/>
      <c r="K875" s="83"/>
      <c r="L875" s="83"/>
    </row>
    <row r="876" spans="3:12" x14ac:dyDescent="0.25">
      <c r="C876" s="25"/>
      <c r="K876" s="83"/>
      <c r="L876" s="83"/>
    </row>
    <row r="877" spans="3:12" x14ac:dyDescent="0.25">
      <c r="C877" s="25"/>
      <c r="K877" s="83"/>
      <c r="L877" s="83"/>
    </row>
    <row r="878" spans="3:12" x14ac:dyDescent="0.25">
      <c r="C878" s="25"/>
      <c r="K878" s="83"/>
      <c r="L878" s="83"/>
    </row>
    <row r="879" spans="3:12" x14ac:dyDescent="0.25">
      <c r="C879" s="25"/>
      <c r="K879" s="83"/>
      <c r="L879" s="83"/>
    </row>
    <row r="880" spans="3:12" x14ac:dyDescent="0.25">
      <c r="C880" s="25"/>
      <c r="K880" s="83"/>
      <c r="L880" s="83"/>
    </row>
    <row r="881" spans="3:12" x14ac:dyDescent="0.25">
      <c r="C881" s="25"/>
      <c r="K881" s="83"/>
      <c r="L881" s="83"/>
    </row>
    <row r="882" spans="3:12" x14ac:dyDescent="0.25">
      <c r="C882" s="25"/>
      <c r="K882" s="83"/>
      <c r="L882" s="83"/>
    </row>
    <row r="883" spans="3:12" x14ac:dyDescent="0.25">
      <c r="C883" s="25"/>
      <c r="K883" s="83"/>
      <c r="L883" s="83"/>
    </row>
    <row r="884" spans="3:12" x14ac:dyDescent="0.25">
      <c r="C884" s="25"/>
      <c r="K884" s="83"/>
      <c r="L884" s="83"/>
    </row>
    <row r="885" spans="3:12" x14ac:dyDescent="0.25">
      <c r="C885" s="25"/>
      <c r="K885" s="83"/>
      <c r="L885" s="83"/>
    </row>
    <row r="886" spans="3:12" x14ac:dyDescent="0.25">
      <c r="C886" s="25"/>
      <c r="K886" s="83"/>
      <c r="L886" s="83"/>
    </row>
    <row r="887" spans="3:12" x14ac:dyDescent="0.25">
      <c r="C887" s="25"/>
      <c r="K887" s="83"/>
      <c r="L887" s="83"/>
    </row>
    <row r="888" spans="3:12" x14ac:dyDescent="0.25">
      <c r="C888" s="25"/>
      <c r="K888" s="83"/>
      <c r="L888" s="83"/>
    </row>
    <row r="889" spans="3:12" x14ac:dyDescent="0.25">
      <c r="C889" s="25"/>
      <c r="K889" s="83"/>
      <c r="L889" s="83"/>
    </row>
    <row r="890" spans="3:12" x14ac:dyDescent="0.25">
      <c r="C890" s="25"/>
      <c r="K890" s="83"/>
      <c r="L890" s="83"/>
    </row>
    <row r="891" spans="3:12" x14ac:dyDescent="0.25">
      <c r="C891" s="25"/>
      <c r="K891" s="83"/>
      <c r="L891" s="83"/>
    </row>
    <row r="892" spans="3:12" x14ac:dyDescent="0.25">
      <c r="C892" s="25"/>
      <c r="K892" s="83"/>
      <c r="L892" s="83"/>
    </row>
    <row r="893" spans="3:12" x14ac:dyDescent="0.25">
      <c r="C893" s="25"/>
      <c r="K893" s="83"/>
      <c r="L893" s="83"/>
    </row>
    <row r="894" spans="3:12" x14ac:dyDescent="0.25">
      <c r="C894" s="25"/>
      <c r="K894" s="83"/>
      <c r="L894" s="83"/>
    </row>
    <row r="895" spans="3:12" x14ac:dyDescent="0.25">
      <c r="C895" s="25"/>
      <c r="K895" s="83"/>
      <c r="L895" s="83"/>
    </row>
    <row r="896" spans="3:12" x14ac:dyDescent="0.25">
      <c r="C896" s="25"/>
      <c r="K896" s="83"/>
      <c r="L896" s="83"/>
    </row>
    <row r="897" spans="3:12" x14ac:dyDescent="0.25">
      <c r="C897" s="25"/>
      <c r="K897" s="83"/>
      <c r="L897" s="83"/>
    </row>
    <row r="898" spans="3:12" x14ac:dyDescent="0.25">
      <c r="C898" s="25"/>
      <c r="K898" s="83"/>
      <c r="L898" s="83"/>
    </row>
    <row r="899" spans="3:12" x14ac:dyDescent="0.25">
      <c r="C899" s="25"/>
      <c r="K899" s="83"/>
      <c r="L899" s="83"/>
    </row>
    <row r="900" spans="3:12" x14ac:dyDescent="0.25">
      <c r="C900" s="25"/>
      <c r="K900" s="83"/>
      <c r="L900" s="83"/>
    </row>
    <row r="901" spans="3:12" x14ac:dyDescent="0.25">
      <c r="C901" s="25"/>
      <c r="K901" s="83"/>
      <c r="L901" s="83"/>
    </row>
    <row r="902" spans="3:12" x14ac:dyDescent="0.25">
      <c r="C902" s="25"/>
      <c r="K902" s="83"/>
      <c r="L902" s="83"/>
    </row>
    <row r="903" spans="3:12" x14ac:dyDescent="0.25">
      <c r="C903" s="25"/>
      <c r="K903" s="83"/>
      <c r="L903" s="83"/>
    </row>
    <row r="904" spans="3:12" x14ac:dyDescent="0.25">
      <c r="C904" s="25"/>
      <c r="K904" s="83"/>
      <c r="L904" s="83"/>
    </row>
    <row r="905" spans="3:12" x14ac:dyDescent="0.25">
      <c r="C905" s="25"/>
      <c r="K905" s="83"/>
      <c r="L905" s="83"/>
    </row>
    <row r="906" spans="3:12" x14ac:dyDescent="0.25">
      <c r="C906" s="25"/>
      <c r="K906" s="83"/>
      <c r="L906" s="83"/>
    </row>
    <row r="907" spans="3:12" x14ac:dyDescent="0.25">
      <c r="C907" s="25"/>
      <c r="K907" s="83"/>
      <c r="L907" s="83"/>
    </row>
    <row r="908" spans="3:12" x14ac:dyDescent="0.25">
      <c r="C908" s="25"/>
      <c r="K908" s="83"/>
      <c r="L908" s="83"/>
    </row>
    <row r="909" spans="3:12" x14ac:dyDescent="0.25">
      <c r="C909" s="25"/>
      <c r="K909" s="83"/>
      <c r="L909" s="83"/>
    </row>
    <row r="910" spans="3:12" x14ac:dyDescent="0.25">
      <c r="C910" s="25"/>
      <c r="K910" s="83"/>
      <c r="L910" s="83"/>
    </row>
    <row r="911" spans="3:12" x14ac:dyDescent="0.25">
      <c r="C911" s="25"/>
      <c r="K911" s="83"/>
      <c r="L911" s="83"/>
    </row>
    <row r="912" spans="3:12" x14ac:dyDescent="0.25">
      <c r="C912" s="25"/>
      <c r="K912" s="83"/>
      <c r="L912" s="83"/>
    </row>
    <row r="913" spans="3:12" x14ac:dyDescent="0.25">
      <c r="C913" s="25"/>
      <c r="K913" s="83"/>
      <c r="L913" s="83"/>
    </row>
    <row r="914" spans="3:12" x14ac:dyDescent="0.25">
      <c r="C914" s="25"/>
      <c r="K914" s="83"/>
      <c r="L914" s="83"/>
    </row>
    <row r="915" spans="3:12" x14ac:dyDescent="0.25">
      <c r="C915" s="25"/>
      <c r="K915" s="83"/>
      <c r="L915" s="83"/>
    </row>
    <row r="916" spans="3:12" x14ac:dyDescent="0.25">
      <c r="C916" s="25"/>
      <c r="K916" s="83"/>
      <c r="L916" s="83"/>
    </row>
    <row r="917" spans="3:12" x14ac:dyDescent="0.25">
      <c r="C917" s="25"/>
      <c r="K917" s="83"/>
      <c r="L917" s="83"/>
    </row>
    <row r="918" spans="3:12" x14ac:dyDescent="0.25">
      <c r="C918" s="25"/>
      <c r="K918" s="83"/>
      <c r="L918" s="83"/>
    </row>
    <row r="919" spans="3:12" x14ac:dyDescent="0.25">
      <c r="C919" s="25"/>
      <c r="K919" s="83"/>
      <c r="L919" s="83"/>
    </row>
    <row r="920" spans="3:12" x14ac:dyDescent="0.25">
      <c r="C920" s="25"/>
      <c r="K920" s="83"/>
      <c r="L920" s="83"/>
    </row>
    <row r="921" spans="3:12" x14ac:dyDescent="0.25">
      <c r="C921" s="25"/>
      <c r="K921" s="83"/>
      <c r="L921" s="83"/>
    </row>
    <row r="922" spans="3:12" x14ac:dyDescent="0.25">
      <c r="C922" s="25"/>
      <c r="K922" s="83"/>
      <c r="L922" s="83"/>
    </row>
    <row r="923" spans="3:12" x14ac:dyDescent="0.25">
      <c r="C923" s="25"/>
      <c r="K923" s="83"/>
      <c r="L923" s="83"/>
    </row>
    <row r="924" spans="3:12" x14ac:dyDescent="0.25">
      <c r="C924" s="25"/>
      <c r="K924" s="83"/>
      <c r="L924" s="83"/>
    </row>
    <row r="925" spans="3:12" x14ac:dyDescent="0.25">
      <c r="C925" s="25"/>
      <c r="K925" s="83"/>
      <c r="L925" s="83"/>
    </row>
    <row r="926" spans="3:12" x14ac:dyDescent="0.25">
      <c r="C926" s="25"/>
      <c r="K926" s="83"/>
      <c r="L926" s="83"/>
    </row>
    <row r="927" spans="3:12" x14ac:dyDescent="0.25">
      <c r="C927" s="25"/>
      <c r="K927" s="83"/>
      <c r="L927" s="83"/>
    </row>
    <row r="928" spans="3:12" x14ac:dyDescent="0.25">
      <c r="C928" s="25"/>
      <c r="K928" s="83"/>
      <c r="L928" s="83"/>
    </row>
    <row r="929" spans="3:12" x14ac:dyDescent="0.25">
      <c r="C929" s="25"/>
      <c r="K929" s="83"/>
      <c r="L929" s="83"/>
    </row>
    <row r="930" spans="3:12" x14ac:dyDescent="0.25">
      <c r="C930" s="25"/>
      <c r="K930" s="83"/>
      <c r="L930" s="83"/>
    </row>
    <row r="931" spans="3:12" x14ac:dyDescent="0.25">
      <c r="C931" s="25"/>
      <c r="K931" s="83"/>
      <c r="L931" s="83"/>
    </row>
    <row r="932" spans="3:12" x14ac:dyDescent="0.25">
      <c r="C932" s="25"/>
      <c r="K932" s="83"/>
      <c r="L932" s="83"/>
    </row>
    <row r="933" spans="3:12" x14ac:dyDescent="0.25">
      <c r="C933" s="25"/>
      <c r="K933" s="83"/>
      <c r="L933" s="83"/>
    </row>
    <row r="934" spans="3:12" x14ac:dyDescent="0.25">
      <c r="C934" s="25"/>
      <c r="K934" s="83"/>
      <c r="L934" s="83"/>
    </row>
    <row r="935" spans="3:12" x14ac:dyDescent="0.25">
      <c r="C935" s="25"/>
      <c r="K935" s="83"/>
      <c r="L935" s="83"/>
    </row>
    <row r="936" spans="3:12" x14ac:dyDescent="0.25">
      <c r="C936" s="25"/>
      <c r="K936" s="83"/>
      <c r="L936" s="83"/>
    </row>
    <row r="937" spans="3:12" x14ac:dyDescent="0.25">
      <c r="C937" s="25"/>
      <c r="K937" s="83"/>
      <c r="L937" s="83"/>
    </row>
    <row r="938" spans="3:12" x14ac:dyDescent="0.25">
      <c r="C938" s="25"/>
      <c r="K938" s="83"/>
      <c r="L938" s="83"/>
    </row>
    <row r="939" spans="3:12" x14ac:dyDescent="0.25">
      <c r="C939" s="25"/>
      <c r="K939" s="83"/>
      <c r="L939" s="83"/>
    </row>
    <row r="940" spans="3:12" x14ac:dyDescent="0.25">
      <c r="C940" s="25"/>
      <c r="K940" s="83"/>
      <c r="L940" s="83"/>
    </row>
    <row r="941" spans="3:12" x14ac:dyDescent="0.25">
      <c r="C941" s="25"/>
      <c r="K941" s="83"/>
      <c r="L941" s="83"/>
    </row>
    <row r="942" spans="3:12" x14ac:dyDescent="0.25">
      <c r="C942" s="25"/>
      <c r="K942" s="83"/>
      <c r="L942" s="83"/>
    </row>
    <row r="943" spans="3:12" x14ac:dyDescent="0.25">
      <c r="C943" s="25"/>
      <c r="K943" s="83"/>
      <c r="L943" s="83"/>
    </row>
    <row r="944" spans="3:12" x14ac:dyDescent="0.25">
      <c r="C944" s="25"/>
      <c r="K944" s="83"/>
      <c r="L944" s="83"/>
    </row>
    <row r="945" spans="3:12" x14ac:dyDescent="0.25">
      <c r="C945" s="25"/>
      <c r="K945" s="83"/>
      <c r="L945" s="83"/>
    </row>
    <row r="946" spans="3:12" x14ac:dyDescent="0.25">
      <c r="C946" s="25"/>
      <c r="K946" s="83"/>
      <c r="L946" s="83"/>
    </row>
    <row r="947" spans="3:12" x14ac:dyDescent="0.25">
      <c r="C947" s="25"/>
      <c r="K947" s="83"/>
      <c r="L947" s="83"/>
    </row>
    <row r="948" spans="3:12" x14ac:dyDescent="0.25">
      <c r="C948" s="25"/>
      <c r="K948" s="83"/>
      <c r="L948" s="83"/>
    </row>
    <row r="949" spans="3:12" x14ac:dyDescent="0.25">
      <c r="C949" s="25"/>
      <c r="K949" s="83"/>
      <c r="L949" s="83"/>
    </row>
    <row r="950" spans="3:12" x14ac:dyDescent="0.25">
      <c r="C950" s="25"/>
      <c r="K950" s="83"/>
      <c r="L950" s="83"/>
    </row>
    <row r="951" spans="3:12" x14ac:dyDescent="0.25">
      <c r="C951" s="25"/>
      <c r="K951" s="83"/>
      <c r="L951" s="83"/>
    </row>
    <row r="952" spans="3:12" x14ac:dyDescent="0.25">
      <c r="C952" s="25"/>
      <c r="K952" s="83"/>
      <c r="L952" s="83"/>
    </row>
    <row r="953" spans="3:12" x14ac:dyDescent="0.25">
      <c r="C953" s="25"/>
      <c r="K953" s="83"/>
      <c r="L953" s="83"/>
    </row>
    <row r="954" spans="3:12" x14ac:dyDescent="0.25">
      <c r="C954" s="25"/>
      <c r="K954" s="83"/>
      <c r="L954" s="83"/>
    </row>
    <row r="955" spans="3:12" x14ac:dyDescent="0.25">
      <c r="C955" s="25"/>
      <c r="K955" s="83"/>
      <c r="L955" s="83"/>
    </row>
    <row r="956" spans="3:12" x14ac:dyDescent="0.25">
      <c r="C956" s="25"/>
      <c r="K956" s="83"/>
      <c r="L956" s="83"/>
    </row>
    <row r="957" spans="3:12" x14ac:dyDescent="0.25">
      <c r="C957" s="25"/>
      <c r="K957" s="83"/>
      <c r="L957" s="83"/>
    </row>
    <row r="958" spans="3:12" x14ac:dyDescent="0.25">
      <c r="C958" s="25"/>
      <c r="K958" s="83"/>
      <c r="L958" s="83"/>
    </row>
    <row r="959" spans="3:12" x14ac:dyDescent="0.25">
      <c r="C959" s="25"/>
      <c r="K959" s="83"/>
      <c r="L959" s="83"/>
    </row>
    <row r="960" spans="3:12" x14ac:dyDescent="0.25">
      <c r="C960" s="25"/>
      <c r="K960" s="83"/>
      <c r="L960" s="83"/>
    </row>
    <row r="961" spans="3:12" x14ac:dyDescent="0.25">
      <c r="C961" s="25"/>
      <c r="K961" s="83"/>
      <c r="L961" s="83"/>
    </row>
    <row r="962" spans="3:12" x14ac:dyDescent="0.25">
      <c r="C962" s="25"/>
      <c r="K962" s="83"/>
      <c r="L962" s="83"/>
    </row>
    <row r="963" spans="3:12" x14ac:dyDescent="0.25">
      <c r="C963" s="25"/>
      <c r="K963" s="83"/>
      <c r="L963" s="83"/>
    </row>
    <row r="964" spans="3:12" x14ac:dyDescent="0.25">
      <c r="C964" s="25"/>
      <c r="K964" s="83"/>
      <c r="L964" s="83"/>
    </row>
    <row r="965" spans="3:12" x14ac:dyDescent="0.25">
      <c r="C965" s="25"/>
      <c r="K965" s="83"/>
      <c r="L965" s="83"/>
    </row>
    <row r="966" spans="3:12" x14ac:dyDescent="0.25">
      <c r="C966" s="25"/>
      <c r="K966" s="83"/>
      <c r="L966" s="83"/>
    </row>
    <row r="967" spans="3:12" x14ac:dyDescent="0.25">
      <c r="C967" s="25"/>
      <c r="K967" s="83"/>
      <c r="L967" s="83"/>
    </row>
    <row r="968" spans="3:12" x14ac:dyDescent="0.25">
      <c r="C968" s="25"/>
      <c r="K968" s="83"/>
      <c r="L968" s="83"/>
    </row>
    <row r="969" spans="3:12" x14ac:dyDescent="0.25">
      <c r="C969" s="25"/>
      <c r="K969" s="83"/>
      <c r="L969" s="83"/>
    </row>
    <row r="970" spans="3:12" x14ac:dyDescent="0.25">
      <c r="C970" s="25"/>
      <c r="K970" s="83"/>
      <c r="L970" s="83"/>
    </row>
    <row r="971" spans="3:12" x14ac:dyDescent="0.25">
      <c r="C971" s="25"/>
      <c r="K971" s="83"/>
      <c r="L971" s="83"/>
    </row>
    <row r="972" spans="3:12" x14ac:dyDescent="0.25">
      <c r="C972" s="25"/>
      <c r="K972" s="83"/>
      <c r="L972" s="83"/>
    </row>
    <row r="973" spans="3:12" x14ac:dyDescent="0.25">
      <c r="C973" s="25"/>
      <c r="K973" s="83"/>
      <c r="L973" s="83"/>
    </row>
    <row r="974" spans="3:12" x14ac:dyDescent="0.25">
      <c r="C974" s="25"/>
      <c r="K974" s="83"/>
      <c r="L974" s="83"/>
    </row>
    <row r="975" spans="3:12" x14ac:dyDescent="0.25">
      <c r="C975" s="25"/>
      <c r="K975" s="83"/>
      <c r="L975" s="83"/>
    </row>
    <row r="976" spans="3:12" x14ac:dyDescent="0.25">
      <c r="C976" s="25"/>
      <c r="K976" s="83"/>
      <c r="L976" s="83"/>
    </row>
    <row r="977" spans="3:12" x14ac:dyDescent="0.25">
      <c r="C977" s="25"/>
      <c r="K977" s="83"/>
      <c r="L977" s="83"/>
    </row>
    <row r="978" spans="3:12" x14ac:dyDescent="0.25">
      <c r="C978" s="25"/>
      <c r="K978" s="83"/>
      <c r="L978" s="83"/>
    </row>
    <row r="979" spans="3:12" x14ac:dyDescent="0.25">
      <c r="C979" s="25"/>
      <c r="K979" s="83"/>
      <c r="L979" s="83"/>
    </row>
    <row r="980" spans="3:12" x14ac:dyDescent="0.25">
      <c r="C980" s="25"/>
      <c r="K980" s="83"/>
      <c r="L980" s="83"/>
    </row>
    <row r="981" spans="3:12" x14ac:dyDescent="0.25">
      <c r="C981" s="25"/>
      <c r="K981" s="83"/>
      <c r="L981" s="83"/>
    </row>
    <row r="982" spans="3:12" x14ac:dyDescent="0.25">
      <c r="C982" s="25"/>
      <c r="K982" s="83"/>
      <c r="L982" s="83"/>
    </row>
    <row r="983" spans="3:12" x14ac:dyDescent="0.25">
      <c r="C983" s="25"/>
      <c r="K983" s="83"/>
      <c r="L983" s="83"/>
    </row>
    <row r="984" spans="3:12" x14ac:dyDescent="0.25">
      <c r="C984" s="25"/>
      <c r="K984" s="83"/>
      <c r="L984" s="83"/>
    </row>
    <row r="985" spans="3:12" x14ac:dyDescent="0.25">
      <c r="C985" s="25"/>
      <c r="K985" s="83"/>
      <c r="L985" s="83"/>
    </row>
    <row r="986" spans="3:12" x14ac:dyDescent="0.25">
      <c r="C986" s="25"/>
      <c r="K986" s="83"/>
      <c r="L986" s="83"/>
    </row>
    <row r="987" spans="3:12" x14ac:dyDescent="0.25">
      <c r="C987" s="25"/>
      <c r="K987" s="83"/>
      <c r="L987" s="83"/>
    </row>
    <row r="988" spans="3:12" x14ac:dyDescent="0.25">
      <c r="C988" s="25"/>
      <c r="K988" s="83"/>
      <c r="L988" s="83"/>
    </row>
    <row r="989" spans="3:12" x14ac:dyDescent="0.25">
      <c r="C989" s="25"/>
      <c r="K989" s="83"/>
      <c r="L989" s="83"/>
    </row>
    <row r="990" spans="3:12" x14ac:dyDescent="0.25">
      <c r="C990" s="25"/>
      <c r="K990" s="83"/>
      <c r="L990" s="83"/>
    </row>
    <row r="991" spans="3:12" x14ac:dyDescent="0.25">
      <c r="C991" s="25"/>
      <c r="K991" s="83"/>
      <c r="L991" s="83"/>
    </row>
    <row r="992" spans="3:12" x14ac:dyDescent="0.25">
      <c r="C992" s="25"/>
      <c r="K992" s="83"/>
      <c r="L992" s="83"/>
    </row>
    <row r="993" spans="3:12" x14ac:dyDescent="0.25">
      <c r="C993" s="25"/>
      <c r="K993" s="83"/>
      <c r="L993" s="83"/>
    </row>
    <row r="994" spans="3:12" x14ac:dyDescent="0.25">
      <c r="C994" s="25"/>
      <c r="K994" s="83"/>
      <c r="L994" s="83"/>
    </row>
    <row r="995" spans="3:12" x14ac:dyDescent="0.25">
      <c r="C995" s="25"/>
      <c r="K995" s="83"/>
      <c r="L995" s="83"/>
    </row>
    <row r="996" spans="3:12" x14ac:dyDescent="0.25">
      <c r="C996" s="25"/>
      <c r="K996" s="83"/>
      <c r="L996" s="83"/>
    </row>
    <row r="997" spans="3:12" x14ac:dyDescent="0.25">
      <c r="C997" s="25"/>
      <c r="K997" s="83"/>
      <c r="L997" s="83"/>
    </row>
    <row r="998" spans="3:12" x14ac:dyDescent="0.25">
      <c r="C998" s="25"/>
      <c r="K998" s="83"/>
      <c r="L998" s="83"/>
    </row>
    <row r="999" spans="3:12" x14ac:dyDescent="0.25">
      <c r="C999" s="25"/>
      <c r="K999" s="83"/>
      <c r="L999" s="83"/>
    </row>
    <row r="1000" spans="3:12" x14ac:dyDescent="0.25">
      <c r="C1000" s="25"/>
      <c r="K1000" s="83"/>
      <c r="L1000" s="83"/>
    </row>
    <row r="1001" spans="3:12" x14ac:dyDescent="0.25">
      <c r="C1001" s="25"/>
      <c r="K1001" s="83"/>
      <c r="L1001" s="83"/>
    </row>
    <row r="1002" spans="3:12" x14ac:dyDescent="0.25">
      <c r="C1002" s="25"/>
      <c r="K1002" s="83"/>
      <c r="L1002" s="83"/>
    </row>
    <row r="1003" spans="3:12" x14ac:dyDescent="0.25">
      <c r="C1003" s="25"/>
      <c r="K1003" s="83"/>
      <c r="L1003" s="83"/>
    </row>
    <row r="1004" spans="3:12" x14ac:dyDescent="0.25">
      <c r="C1004" s="25"/>
      <c r="K1004" s="83"/>
      <c r="L1004" s="83"/>
    </row>
    <row r="1005" spans="3:12" x14ac:dyDescent="0.25">
      <c r="C1005" s="25"/>
      <c r="K1005" s="83"/>
      <c r="L1005" s="83"/>
    </row>
    <row r="1006" spans="3:12" x14ac:dyDescent="0.25">
      <c r="C1006" s="25"/>
      <c r="K1006" s="83"/>
      <c r="L1006" s="83"/>
    </row>
    <row r="1007" spans="3:12" x14ac:dyDescent="0.25">
      <c r="C1007" s="25"/>
      <c r="K1007" s="83"/>
      <c r="L1007" s="83"/>
    </row>
    <row r="1008" spans="3:12" x14ac:dyDescent="0.25">
      <c r="C1008" s="25"/>
      <c r="K1008" s="83"/>
      <c r="L1008" s="83"/>
    </row>
    <row r="1009" spans="3:12" x14ac:dyDescent="0.25">
      <c r="C1009" s="25"/>
      <c r="K1009" s="83"/>
      <c r="L1009" s="83"/>
    </row>
    <row r="1010" spans="3:12" x14ac:dyDescent="0.25">
      <c r="C1010" s="25"/>
      <c r="K1010" s="83"/>
      <c r="L1010" s="83"/>
    </row>
    <row r="1011" spans="3:12" x14ac:dyDescent="0.25">
      <c r="C1011" s="25"/>
      <c r="K1011" s="83"/>
      <c r="L1011" s="83"/>
    </row>
    <row r="1012" spans="3:12" x14ac:dyDescent="0.25">
      <c r="C1012" s="25"/>
      <c r="K1012" s="83"/>
      <c r="L1012" s="83"/>
    </row>
    <row r="1013" spans="3:12" x14ac:dyDescent="0.25">
      <c r="C1013" s="25"/>
      <c r="K1013" s="83"/>
      <c r="L1013" s="83"/>
    </row>
    <row r="1014" spans="3:12" x14ac:dyDescent="0.25">
      <c r="C1014" s="25"/>
      <c r="K1014" s="83"/>
      <c r="L1014" s="83"/>
    </row>
    <row r="1015" spans="3:12" x14ac:dyDescent="0.25">
      <c r="C1015" s="25"/>
      <c r="K1015" s="83"/>
      <c r="L1015" s="83"/>
    </row>
    <row r="1016" spans="3:12" x14ac:dyDescent="0.25">
      <c r="C1016" s="25"/>
      <c r="K1016" s="83"/>
      <c r="L1016" s="83"/>
    </row>
    <row r="1017" spans="3:12" x14ac:dyDescent="0.25">
      <c r="C1017" s="25"/>
      <c r="K1017" s="83"/>
      <c r="L1017" s="83"/>
    </row>
    <row r="1018" spans="3:12" x14ac:dyDescent="0.25">
      <c r="C1018" s="25"/>
      <c r="K1018" s="83"/>
      <c r="L1018" s="83"/>
    </row>
    <row r="1019" spans="3:12" x14ac:dyDescent="0.25">
      <c r="C1019" s="25"/>
      <c r="K1019" s="83"/>
      <c r="L1019" s="83"/>
    </row>
    <row r="1020" spans="3:12" x14ac:dyDescent="0.25">
      <c r="C1020" s="25"/>
      <c r="K1020" s="83"/>
      <c r="L1020" s="83"/>
    </row>
    <row r="1021" spans="3:12" x14ac:dyDescent="0.25">
      <c r="C1021" s="25"/>
      <c r="K1021" s="83"/>
      <c r="L1021" s="83"/>
    </row>
    <row r="1022" spans="3:12" x14ac:dyDescent="0.25">
      <c r="C1022" s="25"/>
      <c r="K1022" s="83"/>
      <c r="L1022" s="83"/>
    </row>
    <row r="1023" spans="3:12" x14ac:dyDescent="0.25">
      <c r="C1023" s="25"/>
      <c r="K1023" s="83"/>
      <c r="L1023" s="83"/>
    </row>
    <row r="1024" spans="3:12" x14ac:dyDescent="0.25">
      <c r="C1024" s="25"/>
      <c r="K1024" s="83"/>
      <c r="L1024" s="83"/>
    </row>
    <row r="1025" spans="3:12" x14ac:dyDescent="0.25">
      <c r="C1025" s="25"/>
      <c r="K1025" s="83"/>
      <c r="L1025" s="83"/>
    </row>
    <row r="1026" spans="3:12" x14ac:dyDescent="0.25">
      <c r="C1026" s="25"/>
      <c r="K1026" s="83"/>
      <c r="L1026" s="83"/>
    </row>
    <row r="1027" spans="3:12" x14ac:dyDescent="0.25">
      <c r="C1027" s="25"/>
      <c r="K1027" s="83"/>
      <c r="L1027" s="83"/>
    </row>
    <row r="1028" spans="3:12" x14ac:dyDescent="0.25">
      <c r="C1028" s="25"/>
      <c r="K1028" s="83"/>
      <c r="L1028" s="83"/>
    </row>
    <row r="1029" spans="3:12" x14ac:dyDescent="0.25">
      <c r="C1029" s="25"/>
      <c r="K1029" s="83"/>
      <c r="L1029" s="83"/>
    </row>
    <row r="1030" spans="3:12" x14ac:dyDescent="0.25">
      <c r="C1030" s="25"/>
      <c r="K1030" s="83"/>
      <c r="L1030" s="83"/>
    </row>
    <row r="1031" spans="3:12" x14ac:dyDescent="0.25">
      <c r="C1031" s="25"/>
      <c r="K1031" s="83"/>
      <c r="L1031" s="83"/>
    </row>
    <row r="1032" spans="3:12" x14ac:dyDescent="0.25">
      <c r="C1032" s="25"/>
      <c r="K1032" s="83"/>
      <c r="L1032" s="83"/>
    </row>
    <row r="1033" spans="3:12" x14ac:dyDescent="0.25">
      <c r="C1033" s="25"/>
      <c r="K1033" s="83"/>
      <c r="L1033" s="83"/>
    </row>
    <row r="1034" spans="3:12" x14ac:dyDescent="0.25">
      <c r="C1034" s="25"/>
      <c r="K1034" s="83"/>
      <c r="L1034" s="83"/>
    </row>
    <row r="1035" spans="3:12" x14ac:dyDescent="0.25">
      <c r="C1035" s="25"/>
      <c r="K1035" s="83"/>
      <c r="L1035" s="83"/>
    </row>
    <row r="1036" spans="3:12" x14ac:dyDescent="0.25">
      <c r="C1036" s="25"/>
      <c r="K1036" s="83"/>
      <c r="L1036" s="83"/>
    </row>
    <row r="1037" spans="3:12" x14ac:dyDescent="0.25">
      <c r="C1037" s="25"/>
      <c r="K1037" s="83"/>
      <c r="L1037" s="83"/>
    </row>
    <row r="1038" spans="3:12" x14ac:dyDescent="0.25">
      <c r="C1038" s="25"/>
      <c r="K1038" s="83"/>
      <c r="L1038" s="83"/>
    </row>
    <row r="1039" spans="3:12" x14ac:dyDescent="0.25">
      <c r="C1039" s="25"/>
      <c r="K1039" s="83"/>
      <c r="L1039" s="83"/>
    </row>
    <row r="1040" spans="3:12" x14ac:dyDescent="0.25">
      <c r="C1040" s="25"/>
      <c r="K1040" s="83"/>
      <c r="L1040" s="83"/>
    </row>
    <row r="1041" spans="3:12" x14ac:dyDescent="0.25">
      <c r="C1041" s="25"/>
      <c r="K1041" s="83"/>
      <c r="L1041" s="83"/>
    </row>
    <row r="1042" spans="3:12" x14ac:dyDescent="0.25">
      <c r="C1042" s="25"/>
      <c r="K1042" s="83"/>
      <c r="L1042" s="83"/>
    </row>
    <row r="1043" spans="3:12" x14ac:dyDescent="0.25">
      <c r="C1043" s="25"/>
      <c r="K1043" s="83"/>
      <c r="L1043" s="83"/>
    </row>
    <row r="1044" spans="3:12" x14ac:dyDescent="0.25">
      <c r="C1044" s="25"/>
      <c r="K1044" s="83"/>
      <c r="L1044" s="83"/>
    </row>
    <row r="1045" spans="3:12" x14ac:dyDescent="0.25">
      <c r="C1045" s="25"/>
      <c r="K1045" s="83"/>
      <c r="L1045" s="83"/>
    </row>
    <row r="1046" spans="3:12" x14ac:dyDescent="0.25">
      <c r="C1046" s="25"/>
      <c r="K1046" s="83"/>
      <c r="L1046" s="83"/>
    </row>
    <row r="1047" spans="3:12" x14ac:dyDescent="0.25">
      <c r="C1047" s="25"/>
      <c r="K1047" s="83"/>
      <c r="L1047" s="83"/>
    </row>
    <row r="1048" spans="3:12" x14ac:dyDescent="0.25">
      <c r="C1048" s="25"/>
      <c r="K1048" s="83"/>
      <c r="L1048" s="83"/>
    </row>
    <row r="1049" spans="3:12" x14ac:dyDescent="0.25">
      <c r="C1049" s="25"/>
      <c r="K1049" s="83"/>
      <c r="L1049" s="83"/>
    </row>
    <row r="1050" spans="3:12" x14ac:dyDescent="0.25">
      <c r="C1050" s="25"/>
      <c r="K1050" s="83"/>
      <c r="L1050" s="83"/>
    </row>
    <row r="1051" spans="3:12" x14ac:dyDescent="0.25">
      <c r="C1051" s="25"/>
      <c r="K1051" s="83"/>
      <c r="L1051" s="83"/>
    </row>
    <row r="1052" spans="3:12" x14ac:dyDescent="0.25">
      <c r="C1052" s="25"/>
      <c r="K1052" s="83"/>
      <c r="L1052" s="83"/>
    </row>
    <row r="1053" spans="3:12" x14ac:dyDescent="0.25">
      <c r="C1053" s="25"/>
      <c r="K1053" s="83"/>
      <c r="L1053" s="83"/>
    </row>
    <row r="1054" spans="3:12" x14ac:dyDescent="0.25">
      <c r="C1054" s="25"/>
      <c r="K1054" s="83"/>
      <c r="L1054" s="83"/>
    </row>
    <row r="1055" spans="3:12" x14ac:dyDescent="0.25">
      <c r="C1055" s="25"/>
      <c r="K1055" s="83"/>
      <c r="L1055" s="83"/>
    </row>
    <row r="1056" spans="3:12" x14ac:dyDescent="0.25">
      <c r="C1056" s="25"/>
      <c r="K1056" s="83"/>
      <c r="L1056" s="83"/>
    </row>
    <row r="1057" spans="3:12" x14ac:dyDescent="0.25">
      <c r="C1057" s="25"/>
      <c r="K1057" s="83"/>
      <c r="L1057" s="83"/>
    </row>
    <row r="1058" spans="3:12" x14ac:dyDescent="0.25">
      <c r="C1058" s="25"/>
      <c r="K1058" s="83"/>
      <c r="L1058" s="83"/>
    </row>
    <row r="1059" spans="3:12" x14ac:dyDescent="0.25">
      <c r="C1059" s="25"/>
      <c r="K1059" s="83"/>
      <c r="L1059" s="83"/>
    </row>
    <row r="1060" spans="3:12" x14ac:dyDescent="0.25">
      <c r="C1060" s="25"/>
      <c r="K1060" s="83"/>
      <c r="L1060" s="83"/>
    </row>
    <row r="1061" spans="3:12" x14ac:dyDescent="0.25">
      <c r="C1061" s="25"/>
      <c r="K1061" s="83"/>
      <c r="L1061" s="83"/>
    </row>
    <row r="1062" spans="3:12" x14ac:dyDescent="0.25">
      <c r="C1062" s="25"/>
      <c r="K1062" s="83"/>
      <c r="L1062" s="83"/>
    </row>
    <row r="1063" spans="3:12" x14ac:dyDescent="0.25">
      <c r="C1063" s="25"/>
      <c r="K1063" s="83"/>
      <c r="L1063" s="83"/>
    </row>
    <row r="1064" spans="3:12" x14ac:dyDescent="0.25">
      <c r="C1064" s="25"/>
      <c r="K1064" s="83"/>
      <c r="L1064" s="83"/>
    </row>
    <row r="1065" spans="3:12" x14ac:dyDescent="0.25">
      <c r="C1065" s="25"/>
      <c r="K1065" s="83"/>
      <c r="L1065" s="83"/>
    </row>
    <row r="1066" spans="3:12" x14ac:dyDescent="0.25">
      <c r="C1066" s="25"/>
      <c r="K1066" s="83"/>
      <c r="L1066" s="83"/>
    </row>
    <row r="1067" spans="3:12" x14ac:dyDescent="0.25">
      <c r="C1067" s="25"/>
      <c r="K1067" s="83"/>
      <c r="L1067" s="83"/>
    </row>
    <row r="1068" spans="3:12" x14ac:dyDescent="0.25">
      <c r="C1068" s="25"/>
      <c r="K1068" s="83"/>
      <c r="L1068" s="83"/>
    </row>
    <row r="1069" spans="3:12" x14ac:dyDescent="0.25">
      <c r="C1069" s="25"/>
      <c r="K1069" s="83"/>
      <c r="L1069" s="83"/>
    </row>
    <row r="1070" spans="3:12" x14ac:dyDescent="0.25">
      <c r="C1070" s="25"/>
      <c r="K1070" s="83"/>
      <c r="L1070" s="83"/>
    </row>
    <row r="1071" spans="3:12" x14ac:dyDescent="0.25">
      <c r="C1071" s="25"/>
      <c r="K1071" s="83"/>
      <c r="L1071" s="83"/>
    </row>
    <row r="1072" spans="3:12" x14ac:dyDescent="0.25">
      <c r="C1072" s="25"/>
      <c r="K1072" s="83"/>
      <c r="L1072" s="83"/>
    </row>
    <row r="1073" spans="3:12" x14ac:dyDescent="0.25">
      <c r="C1073" s="25"/>
      <c r="K1073" s="83"/>
      <c r="L1073" s="83"/>
    </row>
    <row r="1074" spans="3:12" x14ac:dyDescent="0.25">
      <c r="C1074" s="25"/>
      <c r="K1074" s="83"/>
      <c r="L1074" s="83"/>
    </row>
    <row r="1075" spans="3:12" x14ac:dyDescent="0.25">
      <c r="C1075" s="25"/>
      <c r="K1075" s="83"/>
      <c r="L1075" s="83"/>
    </row>
    <row r="1076" spans="3:12" x14ac:dyDescent="0.25">
      <c r="C1076" s="25"/>
      <c r="K1076" s="83"/>
      <c r="L1076" s="83"/>
    </row>
    <row r="1077" spans="3:12" x14ac:dyDescent="0.25">
      <c r="C1077" s="25"/>
      <c r="K1077" s="83"/>
      <c r="L1077" s="83"/>
    </row>
    <row r="1078" spans="3:12" x14ac:dyDescent="0.25">
      <c r="C1078" s="25"/>
      <c r="K1078" s="83"/>
      <c r="L1078" s="83"/>
    </row>
    <row r="1079" spans="3:12" x14ac:dyDescent="0.25">
      <c r="C1079" s="25"/>
      <c r="K1079" s="83"/>
      <c r="L1079" s="83"/>
    </row>
    <row r="1080" spans="3:12" x14ac:dyDescent="0.25">
      <c r="C1080" s="25"/>
      <c r="K1080" s="83"/>
      <c r="L1080" s="83"/>
    </row>
    <row r="1081" spans="3:12" x14ac:dyDescent="0.25">
      <c r="C1081" s="25"/>
      <c r="K1081" s="83"/>
      <c r="L1081" s="83"/>
    </row>
    <row r="1082" spans="3:12" x14ac:dyDescent="0.25">
      <c r="C1082" s="25"/>
      <c r="K1082" s="83"/>
      <c r="L1082" s="83"/>
    </row>
    <row r="1083" spans="3:12" x14ac:dyDescent="0.25">
      <c r="C1083" s="25"/>
      <c r="K1083" s="83"/>
      <c r="L1083" s="83"/>
    </row>
    <row r="1084" spans="3:12" x14ac:dyDescent="0.25">
      <c r="C1084" s="25"/>
      <c r="K1084" s="83"/>
      <c r="L1084" s="83"/>
    </row>
    <row r="1085" spans="3:12" x14ac:dyDescent="0.25">
      <c r="C1085" s="25"/>
      <c r="K1085" s="83"/>
      <c r="L1085" s="83"/>
    </row>
    <row r="1086" spans="3:12" x14ac:dyDescent="0.25">
      <c r="C1086" s="25"/>
      <c r="K1086" s="83"/>
      <c r="L1086" s="83"/>
    </row>
    <row r="1087" spans="3:12" x14ac:dyDescent="0.25">
      <c r="C1087" s="25"/>
      <c r="K1087" s="83"/>
      <c r="L1087" s="83"/>
    </row>
    <row r="1088" spans="3:12" x14ac:dyDescent="0.25">
      <c r="C1088" s="25"/>
      <c r="K1088" s="83"/>
      <c r="L1088" s="83"/>
    </row>
    <row r="1089" spans="3:12" x14ac:dyDescent="0.25">
      <c r="C1089" s="25"/>
      <c r="K1089" s="83"/>
      <c r="L1089" s="83"/>
    </row>
    <row r="1090" spans="3:12" x14ac:dyDescent="0.25">
      <c r="C1090" s="25"/>
      <c r="K1090" s="83"/>
      <c r="L1090" s="83"/>
    </row>
    <row r="1091" spans="3:12" x14ac:dyDescent="0.25">
      <c r="C1091" s="25"/>
      <c r="K1091" s="83"/>
      <c r="L1091" s="83"/>
    </row>
    <row r="1092" spans="3:12" x14ac:dyDescent="0.25">
      <c r="C1092" s="25"/>
      <c r="K1092" s="83"/>
      <c r="L1092" s="83"/>
    </row>
    <row r="1093" spans="3:12" x14ac:dyDescent="0.25">
      <c r="C1093" s="25"/>
      <c r="K1093" s="83"/>
      <c r="L1093" s="83"/>
    </row>
    <row r="1094" spans="3:12" x14ac:dyDescent="0.25">
      <c r="C1094" s="25"/>
      <c r="K1094" s="83"/>
      <c r="L1094" s="83"/>
    </row>
    <row r="1095" spans="3:12" x14ac:dyDescent="0.25">
      <c r="C1095" s="25"/>
      <c r="K1095" s="83"/>
      <c r="L1095" s="83"/>
    </row>
    <row r="1096" spans="3:12" x14ac:dyDescent="0.25">
      <c r="C1096" s="25"/>
      <c r="K1096" s="83"/>
      <c r="L1096" s="83"/>
    </row>
    <row r="1097" spans="3:12" x14ac:dyDescent="0.25">
      <c r="C1097" s="25"/>
      <c r="K1097" s="83"/>
      <c r="L1097" s="83"/>
    </row>
    <row r="1098" spans="3:12" x14ac:dyDescent="0.25">
      <c r="C1098" s="25"/>
      <c r="K1098" s="83"/>
      <c r="L1098" s="83"/>
    </row>
    <row r="1099" spans="3:12" x14ac:dyDescent="0.25">
      <c r="C1099" s="25"/>
      <c r="K1099" s="83"/>
      <c r="L1099" s="83"/>
    </row>
    <row r="1100" spans="3:12" x14ac:dyDescent="0.25">
      <c r="C1100" s="25"/>
      <c r="K1100" s="83"/>
      <c r="L1100" s="83"/>
    </row>
    <row r="1101" spans="3:12" x14ac:dyDescent="0.25">
      <c r="C1101" s="25"/>
      <c r="K1101" s="83"/>
      <c r="L1101" s="83"/>
    </row>
    <row r="1102" spans="3:12" x14ac:dyDescent="0.25">
      <c r="C1102" s="25"/>
      <c r="K1102" s="83"/>
      <c r="L1102" s="83"/>
    </row>
    <row r="1103" spans="3:12" x14ac:dyDescent="0.25">
      <c r="C1103" s="25"/>
      <c r="K1103" s="83"/>
      <c r="L1103" s="83"/>
    </row>
    <row r="1104" spans="3:12" x14ac:dyDescent="0.25">
      <c r="C1104" s="25"/>
      <c r="K1104" s="83"/>
      <c r="L1104" s="83"/>
    </row>
    <row r="1105" spans="3:12" x14ac:dyDescent="0.25">
      <c r="C1105" s="25"/>
      <c r="K1105" s="83"/>
      <c r="L1105" s="83"/>
    </row>
    <row r="1106" spans="3:12" x14ac:dyDescent="0.25">
      <c r="C1106" s="25"/>
      <c r="K1106" s="83"/>
      <c r="L1106" s="83"/>
    </row>
    <row r="1107" spans="3:12" x14ac:dyDescent="0.25">
      <c r="C1107" s="25"/>
      <c r="K1107" s="83"/>
      <c r="L1107" s="83"/>
    </row>
    <row r="1108" spans="3:12" x14ac:dyDescent="0.25">
      <c r="C1108" s="25"/>
      <c r="K1108" s="83"/>
      <c r="L1108" s="83"/>
    </row>
    <row r="1109" spans="3:12" x14ac:dyDescent="0.25">
      <c r="C1109" s="25"/>
      <c r="K1109" s="83"/>
      <c r="L1109" s="83"/>
    </row>
    <row r="1110" spans="3:12" x14ac:dyDescent="0.25">
      <c r="C1110" s="25"/>
      <c r="K1110" s="83"/>
      <c r="L1110" s="83"/>
    </row>
    <row r="1111" spans="3:12" x14ac:dyDescent="0.25">
      <c r="C1111" s="25"/>
      <c r="K1111" s="83"/>
      <c r="L1111" s="83"/>
    </row>
    <row r="1112" spans="3:12" x14ac:dyDescent="0.25">
      <c r="C1112" s="25"/>
      <c r="K1112" s="83"/>
      <c r="L1112" s="83"/>
    </row>
    <row r="1113" spans="3:12" x14ac:dyDescent="0.25">
      <c r="C1113" s="25"/>
      <c r="K1113" s="83"/>
      <c r="L1113" s="83"/>
    </row>
    <row r="1114" spans="3:12" x14ac:dyDescent="0.25">
      <c r="C1114" s="25"/>
      <c r="K1114" s="83"/>
      <c r="L1114" s="83"/>
    </row>
    <row r="1115" spans="3:12" x14ac:dyDescent="0.25">
      <c r="C1115" s="25"/>
      <c r="K1115" s="83"/>
      <c r="L1115" s="83"/>
    </row>
    <row r="1116" spans="3:12" x14ac:dyDescent="0.25">
      <c r="C1116" s="25"/>
      <c r="K1116" s="83"/>
      <c r="L1116" s="83"/>
    </row>
    <row r="1117" spans="3:12" x14ac:dyDescent="0.25">
      <c r="C1117" s="25"/>
      <c r="K1117" s="83"/>
      <c r="L1117" s="83"/>
    </row>
    <row r="1118" spans="3:12" x14ac:dyDescent="0.25">
      <c r="C1118" s="25"/>
      <c r="K1118" s="83"/>
      <c r="L1118" s="83"/>
    </row>
    <row r="1119" spans="3:12" x14ac:dyDescent="0.25">
      <c r="C1119" s="25"/>
      <c r="K1119" s="83"/>
      <c r="L1119" s="83"/>
    </row>
    <row r="1120" spans="3:12" x14ac:dyDescent="0.25">
      <c r="C1120" s="25"/>
      <c r="K1120" s="83"/>
      <c r="L1120" s="83"/>
    </row>
    <row r="1121" spans="3:12" x14ac:dyDescent="0.25">
      <c r="C1121" s="25"/>
      <c r="K1121" s="83"/>
      <c r="L1121" s="83"/>
    </row>
    <row r="1122" spans="3:12" x14ac:dyDescent="0.25">
      <c r="C1122" s="25"/>
      <c r="K1122" s="83"/>
      <c r="L1122" s="83"/>
    </row>
    <row r="1123" spans="3:12" x14ac:dyDescent="0.25">
      <c r="C1123" s="25"/>
      <c r="K1123" s="83"/>
      <c r="L1123" s="83"/>
    </row>
    <row r="1124" spans="3:12" x14ac:dyDescent="0.25">
      <c r="C1124" s="25"/>
      <c r="K1124" s="83"/>
      <c r="L1124" s="83"/>
    </row>
    <row r="1125" spans="3:12" x14ac:dyDescent="0.25">
      <c r="C1125" s="25"/>
      <c r="K1125" s="83"/>
      <c r="L1125" s="83"/>
    </row>
    <row r="1126" spans="3:12" x14ac:dyDescent="0.25">
      <c r="C1126" s="25"/>
      <c r="K1126" s="83"/>
      <c r="L1126" s="83"/>
    </row>
    <row r="1127" spans="3:12" x14ac:dyDescent="0.25">
      <c r="C1127" s="25"/>
      <c r="K1127" s="83"/>
      <c r="L1127" s="83"/>
    </row>
    <row r="1128" spans="3:12" x14ac:dyDescent="0.25">
      <c r="C1128" s="25"/>
      <c r="K1128" s="83"/>
      <c r="L1128" s="83"/>
    </row>
    <row r="1129" spans="3:12" x14ac:dyDescent="0.25">
      <c r="C1129" s="25"/>
      <c r="K1129" s="83"/>
      <c r="L1129" s="83"/>
    </row>
    <row r="1130" spans="3:12" x14ac:dyDescent="0.25">
      <c r="C1130" s="25"/>
      <c r="K1130" s="83"/>
      <c r="L1130" s="83"/>
    </row>
    <row r="1131" spans="3:12" x14ac:dyDescent="0.25">
      <c r="C1131" s="25"/>
      <c r="K1131" s="83"/>
      <c r="L1131" s="83"/>
    </row>
    <row r="1132" spans="3:12" x14ac:dyDescent="0.25">
      <c r="C1132" s="25"/>
      <c r="K1132" s="83"/>
      <c r="L1132" s="83"/>
    </row>
    <row r="1133" spans="3:12" x14ac:dyDescent="0.25">
      <c r="C1133" s="25"/>
      <c r="K1133" s="83"/>
      <c r="L1133" s="83"/>
    </row>
    <row r="1134" spans="3:12" x14ac:dyDescent="0.25">
      <c r="C1134" s="25"/>
      <c r="K1134" s="83"/>
      <c r="L1134" s="83"/>
    </row>
    <row r="1135" spans="3:12" x14ac:dyDescent="0.25">
      <c r="C1135" s="25"/>
      <c r="K1135" s="83"/>
      <c r="L1135" s="83"/>
    </row>
    <row r="1136" spans="3:12" x14ac:dyDescent="0.25">
      <c r="C1136" s="25"/>
      <c r="K1136" s="83"/>
      <c r="L1136" s="83"/>
    </row>
    <row r="1137" spans="3:12" x14ac:dyDescent="0.25">
      <c r="C1137" s="25"/>
      <c r="K1137" s="83"/>
      <c r="L1137" s="83"/>
    </row>
    <row r="1138" spans="3:12" x14ac:dyDescent="0.25">
      <c r="C1138" s="25"/>
      <c r="K1138" s="83"/>
      <c r="L1138" s="83"/>
    </row>
    <row r="1139" spans="3:12" x14ac:dyDescent="0.25">
      <c r="C1139" s="25"/>
      <c r="K1139" s="83"/>
      <c r="L1139" s="83"/>
    </row>
    <row r="1140" spans="3:12" x14ac:dyDescent="0.25">
      <c r="C1140" s="25"/>
      <c r="K1140" s="83"/>
      <c r="L1140" s="83"/>
    </row>
    <row r="1141" spans="3:12" x14ac:dyDescent="0.25">
      <c r="C1141" s="25"/>
      <c r="K1141" s="83"/>
      <c r="L1141" s="83"/>
    </row>
    <row r="1142" spans="3:12" x14ac:dyDescent="0.25">
      <c r="C1142" s="25"/>
      <c r="K1142" s="83"/>
      <c r="L1142" s="83"/>
    </row>
    <row r="1143" spans="3:12" x14ac:dyDescent="0.25">
      <c r="C1143" s="25"/>
      <c r="K1143" s="83"/>
      <c r="L1143" s="83"/>
    </row>
    <row r="1144" spans="3:12" x14ac:dyDescent="0.25">
      <c r="C1144" s="25"/>
      <c r="K1144" s="83"/>
      <c r="L1144" s="83"/>
    </row>
    <row r="1145" spans="3:12" x14ac:dyDescent="0.25">
      <c r="C1145" s="25"/>
      <c r="K1145" s="83"/>
      <c r="L1145" s="83"/>
    </row>
    <row r="1146" spans="3:12" x14ac:dyDescent="0.25">
      <c r="C1146" s="25"/>
      <c r="K1146" s="83"/>
      <c r="L1146" s="83"/>
    </row>
    <row r="1147" spans="3:12" x14ac:dyDescent="0.25">
      <c r="C1147" s="25"/>
      <c r="K1147" s="83"/>
      <c r="L1147" s="83"/>
    </row>
    <row r="1148" spans="3:12" x14ac:dyDescent="0.25">
      <c r="C1148" s="25"/>
      <c r="K1148" s="83"/>
      <c r="L1148" s="83"/>
    </row>
    <row r="1149" spans="3:12" x14ac:dyDescent="0.25">
      <c r="C1149" s="25"/>
      <c r="K1149" s="83"/>
      <c r="L1149" s="83"/>
    </row>
    <row r="1150" spans="3:12" x14ac:dyDescent="0.25">
      <c r="C1150" s="25"/>
      <c r="K1150" s="83"/>
      <c r="L1150" s="83"/>
    </row>
    <row r="1151" spans="3:12" x14ac:dyDescent="0.25">
      <c r="C1151" s="25"/>
      <c r="K1151" s="83"/>
      <c r="L1151" s="83"/>
    </row>
    <row r="1152" spans="3:12" x14ac:dyDescent="0.25">
      <c r="C1152" s="25"/>
      <c r="K1152" s="83"/>
      <c r="L1152" s="83"/>
    </row>
    <row r="1153" spans="3:12" x14ac:dyDescent="0.25">
      <c r="C1153" s="25"/>
      <c r="K1153" s="83"/>
      <c r="L1153" s="83"/>
    </row>
    <row r="1154" spans="3:12" x14ac:dyDescent="0.25">
      <c r="C1154" s="25"/>
      <c r="K1154" s="83"/>
      <c r="L1154" s="83"/>
    </row>
    <row r="1155" spans="3:12" x14ac:dyDescent="0.25">
      <c r="C1155" s="25"/>
      <c r="K1155" s="83"/>
      <c r="L1155" s="83"/>
    </row>
    <row r="1156" spans="3:12" x14ac:dyDescent="0.25">
      <c r="C1156" s="25"/>
      <c r="K1156" s="83"/>
      <c r="L1156" s="83"/>
    </row>
    <row r="1157" spans="3:12" x14ac:dyDescent="0.25">
      <c r="C1157" s="25"/>
      <c r="K1157" s="83"/>
      <c r="L1157" s="83"/>
    </row>
    <row r="1158" spans="3:12" x14ac:dyDescent="0.25">
      <c r="C1158" s="25"/>
      <c r="K1158" s="83"/>
      <c r="L1158" s="83"/>
    </row>
    <row r="1159" spans="3:12" x14ac:dyDescent="0.25">
      <c r="C1159" s="25"/>
      <c r="K1159" s="83"/>
      <c r="L1159" s="83"/>
    </row>
    <row r="1160" spans="3:12" x14ac:dyDescent="0.25">
      <c r="C1160" s="25"/>
      <c r="K1160" s="83"/>
      <c r="L1160" s="83"/>
    </row>
    <row r="1161" spans="3:12" x14ac:dyDescent="0.25">
      <c r="C1161" s="25"/>
      <c r="K1161" s="83"/>
      <c r="L1161" s="83"/>
    </row>
    <row r="1162" spans="3:12" x14ac:dyDescent="0.25">
      <c r="C1162" s="25"/>
      <c r="K1162" s="83"/>
      <c r="L1162" s="83"/>
    </row>
    <row r="1163" spans="3:12" x14ac:dyDescent="0.25">
      <c r="C1163" s="25"/>
      <c r="K1163" s="83"/>
      <c r="L1163" s="83"/>
    </row>
    <row r="1164" spans="3:12" x14ac:dyDescent="0.25">
      <c r="C1164" s="25"/>
      <c r="K1164" s="83"/>
      <c r="L1164" s="83"/>
    </row>
    <row r="1165" spans="3:12" x14ac:dyDescent="0.25">
      <c r="C1165" s="25"/>
      <c r="K1165" s="83"/>
      <c r="L1165" s="83"/>
    </row>
    <row r="1166" spans="3:12" x14ac:dyDescent="0.25">
      <c r="C1166" s="25"/>
      <c r="K1166" s="83"/>
      <c r="L1166" s="83"/>
    </row>
    <row r="1167" spans="3:12" x14ac:dyDescent="0.25">
      <c r="C1167" s="25"/>
      <c r="K1167" s="83"/>
      <c r="L1167" s="83"/>
    </row>
    <row r="1168" spans="3:12" x14ac:dyDescent="0.25">
      <c r="C1168" s="25"/>
      <c r="K1168" s="83"/>
      <c r="L1168" s="83"/>
    </row>
    <row r="1169" spans="3:12" x14ac:dyDescent="0.25">
      <c r="C1169" s="25"/>
      <c r="K1169" s="83"/>
      <c r="L1169" s="83"/>
    </row>
    <row r="1170" spans="3:12" x14ac:dyDescent="0.25">
      <c r="C1170" s="25"/>
      <c r="K1170" s="83"/>
      <c r="L1170" s="83"/>
    </row>
    <row r="1171" spans="3:12" x14ac:dyDescent="0.25">
      <c r="C1171" s="25"/>
      <c r="K1171" s="83"/>
      <c r="L1171" s="83"/>
    </row>
    <row r="1172" spans="3:12" x14ac:dyDescent="0.25">
      <c r="C1172" s="25"/>
      <c r="K1172" s="83"/>
      <c r="L1172" s="83"/>
    </row>
    <row r="1173" spans="3:12" x14ac:dyDescent="0.25">
      <c r="C1173" s="25"/>
      <c r="K1173" s="83"/>
      <c r="L1173" s="83"/>
    </row>
    <row r="1174" spans="3:12" x14ac:dyDescent="0.25">
      <c r="C1174" s="25"/>
      <c r="K1174" s="83"/>
      <c r="L1174" s="83"/>
    </row>
    <row r="1175" spans="3:12" x14ac:dyDescent="0.25">
      <c r="C1175" s="25"/>
      <c r="K1175" s="83"/>
      <c r="L1175" s="83"/>
    </row>
    <row r="1176" spans="3:12" x14ac:dyDescent="0.25">
      <c r="C1176" s="25"/>
      <c r="K1176" s="83"/>
      <c r="L1176" s="83"/>
    </row>
    <row r="1177" spans="3:12" x14ac:dyDescent="0.25">
      <c r="C1177" s="25"/>
      <c r="K1177" s="83"/>
      <c r="L1177" s="83"/>
    </row>
    <row r="1178" spans="3:12" x14ac:dyDescent="0.25">
      <c r="C1178" s="25"/>
      <c r="K1178" s="83"/>
      <c r="L1178" s="83"/>
    </row>
    <row r="1179" spans="3:12" x14ac:dyDescent="0.25">
      <c r="C1179" s="25"/>
      <c r="K1179" s="83"/>
      <c r="L1179" s="83"/>
    </row>
    <row r="1180" spans="3:12" x14ac:dyDescent="0.25">
      <c r="C1180" s="25"/>
      <c r="K1180" s="83"/>
      <c r="L1180" s="83"/>
    </row>
    <row r="1181" spans="3:12" x14ac:dyDescent="0.25">
      <c r="C1181" s="25"/>
      <c r="K1181" s="83"/>
      <c r="L1181" s="83"/>
    </row>
    <row r="1182" spans="3:12" x14ac:dyDescent="0.25">
      <c r="C1182" s="25"/>
      <c r="K1182" s="83"/>
      <c r="L1182" s="83"/>
    </row>
    <row r="1183" spans="3:12" x14ac:dyDescent="0.25">
      <c r="C1183" s="25"/>
      <c r="K1183" s="83"/>
      <c r="L1183" s="83"/>
    </row>
    <row r="1184" spans="3:12" x14ac:dyDescent="0.25">
      <c r="C1184" s="25"/>
      <c r="K1184" s="83"/>
      <c r="L1184" s="83"/>
    </row>
    <row r="1185" spans="3:12" x14ac:dyDescent="0.25">
      <c r="C1185" s="25"/>
      <c r="K1185" s="83"/>
      <c r="L1185" s="83"/>
    </row>
    <row r="1186" spans="3:12" x14ac:dyDescent="0.25">
      <c r="C1186" s="25"/>
      <c r="K1186" s="83"/>
      <c r="L1186" s="83"/>
    </row>
    <row r="1187" spans="3:12" x14ac:dyDescent="0.25">
      <c r="C1187" s="25"/>
      <c r="K1187" s="83"/>
      <c r="L1187" s="83"/>
    </row>
    <row r="1188" spans="3:12" x14ac:dyDescent="0.25">
      <c r="C1188" s="25"/>
      <c r="K1188" s="83"/>
      <c r="L1188" s="83"/>
    </row>
    <row r="1189" spans="3:12" x14ac:dyDescent="0.25">
      <c r="C1189" s="25"/>
      <c r="K1189" s="83"/>
      <c r="L1189" s="83"/>
    </row>
    <row r="1190" spans="3:12" x14ac:dyDescent="0.25">
      <c r="C1190" s="25"/>
      <c r="K1190" s="83"/>
      <c r="L1190" s="83"/>
    </row>
    <row r="1191" spans="3:12" x14ac:dyDescent="0.25">
      <c r="C1191" s="25"/>
      <c r="K1191" s="83"/>
      <c r="L1191" s="83"/>
    </row>
    <row r="1192" spans="3:12" x14ac:dyDescent="0.25">
      <c r="C1192" s="25"/>
      <c r="K1192" s="83"/>
      <c r="L1192" s="83"/>
    </row>
    <row r="1193" spans="3:12" x14ac:dyDescent="0.25">
      <c r="C1193" s="25"/>
      <c r="K1193" s="83"/>
      <c r="L1193" s="83"/>
    </row>
    <row r="1194" spans="3:12" x14ac:dyDescent="0.25">
      <c r="C1194" s="25"/>
      <c r="K1194" s="83"/>
      <c r="L1194" s="83"/>
    </row>
    <row r="1195" spans="3:12" x14ac:dyDescent="0.25">
      <c r="C1195" s="25"/>
      <c r="K1195" s="83"/>
      <c r="L1195" s="83"/>
    </row>
    <row r="1196" spans="3:12" x14ac:dyDescent="0.25">
      <c r="C1196" s="25"/>
      <c r="K1196" s="83"/>
      <c r="L1196" s="83"/>
    </row>
    <row r="1197" spans="3:12" x14ac:dyDescent="0.25">
      <c r="C1197" s="25"/>
      <c r="K1197" s="83"/>
      <c r="L1197" s="83"/>
    </row>
    <row r="1198" spans="3:12" x14ac:dyDescent="0.25">
      <c r="C1198" s="25"/>
      <c r="K1198" s="83"/>
      <c r="L1198" s="83"/>
    </row>
    <row r="1199" spans="3:12" x14ac:dyDescent="0.25">
      <c r="C1199" s="25"/>
      <c r="K1199" s="83"/>
      <c r="L1199" s="83"/>
    </row>
    <row r="1200" spans="3:12" x14ac:dyDescent="0.25">
      <c r="C1200" s="25"/>
      <c r="K1200" s="83"/>
      <c r="L1200" s="83"/>
    </row>
    <row r="1201" spans="3:12" x14ac:dyDescent="0.25">
      <c r="C1201" s="25"/>
      <c r="K1201" s="83"/>
      <c r="L1201" s="83"/>
    </row>
    <row r="1202" spans="3:12" x14ac:dyDescent="0.25">
      <c r="C1202" s="25"/>
      <c r="K1202" s="83"/>
      <c r="L1202" s="83"/>
    </row>
    <row r="1203" spans="3:12" x14ac:dyDescent="0.25">
      <c r="C1203" s="25"/>
      <c r="K1203" s="83"/>
      <c r="L1203" s="83"/>
    </row>
    <row r="1204" spans="3:12" x14ac:dyDescent="0.25">
      <c r="C1204" s="25"/>
      <c r="K1204" s="83"/>
      <c r="L1204" s="83"/>
    </row>
    <row r="1205" spans="3:12" x14ac:dyDescent="0.25">
      <c r="C1205" s="25"/>
      <c r="K1205" s="83"/>
      <c r="L1205" s="83"/>
    </row>
    <row r="1206" spans="3:12" x14ac:dyDescent="0.25">
      <c r="C1206" s="25"/>
      <c r="K1206" s="83"/>
      <c r="L1206" s="83"/>
    </row>
    <row r="1207" spans="3:12" x14ac:dyDescent="0.25">
      <c r="C1207" s="25"/>
      <c r="K1207" s="83"/>
      <c r="L1207" s="83"/>
    </row>
    <row r="1208" spans="3:12" x14ac:dyDescent="0.25">
      <c r="C1208" s="25"/>
      <c r="K1208" s="83"/>
      <c r="L1208" s="83"/>
    </row>
    <row r="1209" spans="3:12" x14ac:dyDescent="0.25">
      <c r="C1209" s="25"/>
      <c r="K1209" s="83"/>
      <c r="L1209" s="83"/>
    </row>
    <row r="1210" spans="3:12" x14ac:dyDescent="0.25">
      <c r="C1210" s="25"/>
      <c r="K1210" s="83"/>
      <c r="L1210" s="83"/>
    </row>
    <row r="1211" spans="3:12" x14ac:dyDescent="0.25">
      <c r="C1211" s="25"/>
      <c r="K1211" s="83"/>
      <c r="L1211" s="83"/>
    </row>
    <row r="1212" spans="3:12" x14ac:dyDescent="0.25">
      <c r="C1212" s="25"/>
      <c r="K1212" s="83"/>
      <c r="L1212" s="83"/>
    </row>
    <row r="1213" spans="3:12" x14ac:dyDescent="0.25">
      <c r="C1213" s="25"/>
      <c r="K1213" s="83"/>
      <c r="L1213" s="83"/>
    </row>
    <row r="1214" spans="3:12" x14ac:dyDescent="0.25">
      <c r="C1214" s="25"/>
      <c r="K1214" s="83"/>
      <c r="L1214" s="83"/>
    </row>
    <row r="1215" spans="3:12" x14ac:dyDescent="0.25">
      <c r="C1215" s="25"/>
      <c r="K1215" s="83"/>
      <c r="L1215" s="83"/>
    </row>
    <row r="1216" spans="3:12" x14ac:dyDescent="0.25">
      <c r="C1216" s="25"/>
      <c r="K1216" s="83"/>
      <c r="L1216" s="83"/>
    </row>
    <row r="1217" spans="3:12" x14ac:dyDescent="0.25">
      <c r="C1217" s="25"/>
      <c r="K1217" s="83"/>
      <c r="L1217" s="83"/>
    </row>
    <row r="1218" spans="3:12" x14ac:dyDescent="0.25">
      <c r="C1218" s="25"/>
      <c r="K1218" s="83"/>
      <c r="L1218" s="83"/>
    </row>
    <row r="1219" spans="3:12" x14ac:dyDescent="0.25">
      <c r="C1219" s="25"/>
      <c r="K1219" s="83"/>
      <c r="L1219" s="83"/>
    </row>
    <row r="1220" spans="3:12" x14ac:dyDescent="0.25">
      <c r="C1220" s="25"/>
      <c r="K1220" s="83"/>
      <c r="L1220" s="83"/>
    </row>
    <row r="1221" spans="3:12" x14ac:dyDescent="0.25">
      <c r="C1221" s="25"/>
      <c r="K1221" s="83"/>
      <c r="L1221" s="83"/>
    </row>
    <row r="1222" spans="3:12" x14ac:dyDescent="0.25">
      <c r="C1222" s="25"/>
      <c r="K1222" s="83"/>
      <c r="L1222" s="83"/>
    </row>
    <row r="1223" spans="3:12" x14ac:dyDescent="0.25">
      <c r="C1223" s="25"/>
      <c r="K1223" s="83"/>
      <c r="L1223" s="83"/>
    </row>
    <row r="1224" spans="3:12" x14ac:dyDescent="0.25">
      <c r="C1224" s="25"/>
      <c r="K1224" s="83"/>
      <c r="L1224" s="83"/>
    </row>
    <row r="1225" spans="3:12" x14ac:dyDescent="0.25">
      <c r="C1225" s="25"/>
      <c r="K1225" s="83"/>
      <c r="L1225" s="83"/>
    </row>
    <row r="1226" spans="3:12" x14ac:dyDescent="0.25">
      <c r="C1226" s="25"/>
      <c r="K1226" s="83"/>
      <c r="L1226" s="83"/>
    </row>
    <row r="1227" spans="3:12" x14ac:dyDescent="0.25">
      <c r="C1227" s="25"/>
      <c r="K1227" s="83"/>
      <c r="L1227" s="83"/>
    </row>
    <row r="1228" spans="3:12" x14ac:dyDescent="0.25">
      <c r="C1228" s="25"/>
      <c r="K1228" s="83"/>
      <c r="L1228" s="83"/>
    </row>
    <row r="1229" spans="3:12" x14ac:dyDescent="0.25">
      <c r="C1229" s="25"/>
      <c r="K1229" s="83"/>
      <c r="L1229" s="83"/>
    </row>
    <row r="1230" spans="3:12" x14ac:dyDescent="0.25">
      <c r="C1230" s="25"/>
      <c r="K1230" s="83"/>
      <c r="L1230" s="83"/>
    </row>
    <row r="1231" spans="3:12" x14ac:dyDescent="0.25">
      <c r="C1231" s="25"/>
      <c r="K1231" s="83"/>
      <c r="L1231" s="83"/>
    </row>
    <row r="1232" spans="3:12" x14ac:dyDescent="0.25">
      <c r="C1232" s="25"/>
      <c r="K1232" s="83"/>
      <c r="L1232" s="83"/>
    </row>
    <row r="1233" spans="3:12" x14ac:dyDescent="0.25">
      <c r="C1233" s="25"/>
      <c r="K1233" s="83"/>
      <c r="L1233" s="83"/>
    </row>
    <row r="1234" spans="3:12" x14ac:dyDescent="0.25">
      <c r="C1234" s="25"/>
      <c r="K1234" s="83"/>
      <c r="L1234" s="83"/>
    </row>
    <row r="1235" spans="3:12" x14ac:dyDescent="0.25">
      <c r="C1235" s="25"/>
      <c r="K1235" s="83"/>
      <c r="L1235" s="83"/>
    </row>
    <row r="1236" spans="3:12" x14ac:dyDescent="0.25">
      <c r="C1236" s="25"/>
      <c r="K1236" s="83"/>
      <c r="L1236" s="83"/>
    </row>
    <row r="1237" spans="3:12" x14ac:dyDescent="0.25">
      <c r="C1237" s="25"/>
      <c r="K1237" s="83"/>
      <c r="L1237" s="83"/>
    </row>
    <row r="1238" spans="3:12" x14ac:dyDescent="0.25">
      <c r="C1238" s="25"/>
      <c r="K1238" s="83"/>
      <c r="L1238" s="83"/>
    </row>
    <row r="1239" spans="3:12" x14ac:dyDescent="0.25">
      <c r="C1239" s="25"/>
      <c r="K1239" s="83"/>
      <c r="L1239" s="83"/>
    </row>
    <row r="1240" spans="3:12" x14ac:dyDescent="0.25">
      <c r="C1240" s="25"/>
      <c r="K1240" s="83"/>
      <c r="L1240" s="83"/>
    </row>
    <row r="1241" spans="3:12" x14ac:dyDescent="0.25">
      <c r="C1241" s="25"/>
      <c r="K1241" s="83"/>
      <c r="L1241" s="83"/>
    </row>
    <row r="1242" spans="3:12" x14ac:dyDescent="0.25">
      <c r="C1242" s="25"/>
      <c r="K1242" s="83"/>
      <c r="L1242" s="83"/>
    </row>
    <row r="1243" spans="3:12" x14ac:dyDescent="0.25">
      <c r="C1243" s="25"/>
      <c r="K1243" s="83"/>
      <c r="L1243" s="83"/>
    </row>
    <row r="1244" spans="3:12" x14ac:dyDescent="0.25">
      <c r="C1244" s="25"/>
      <c r="K1244" s="83"/>
      <c r="L1244" s="83"/>
    </row>
    <row r="1245" spans="3:12" x14ac:dyDescent="0.25">
      <c r="C1245" s="25"/>
      <c r="K1245" s="83"/>
      <c r="L1245" s="83"/>
    </row>
    <row r="1246" spans="3:12" x14ac:dyDescent="0.25">
      <c r="C1246" s="25"/>
      <c r="K1246" s="83"/>
      <c r="L1246" s="83"/>
    </row>
    <row r="1247" spans="3:12" x14ac:dyDescent="0.25">
      <c r="C1247" s="25"/>
      <c r="K1247" s="83"/>
      <c r="L1247" s="83"/>
    </row>
    <row r="1248" spans="3:12" x14ac:dyDescent="0.25">
      <c r="C1248" s="25"/>
      <c r="K1248" s="83"/>
      <c r="L1248" s="83"/>
    </row>
    <row r="1249" spans="3:12" x14ac:dyDescent="0.25">
      <c r="C1249" s="25"/>
      <c r="K1249" s="83"/>
      <c r="L1249" s="83"/>
    </row>
    <row r="1250" spans="3:12" x14ac:dyDescent="0.25">
      <c r="C1250" s="25"/>
      <c r="K1250" s="83"/>
      <c r="L1250" s="83"/>
    </row>
    <row r="1251" spans="3:12" x14ac:dyDescent="0.25">
      <c r="C1251" s="25"/>
      <c r="K1251" s="83"/>
      <c r="L1251" s="83"/>
    </row>
    <row r="1252" spans="3:12" x14ac:dyDescent="0.25">
      <c r="C1252" s="25"/>
      <c r="K1252" s="83"/>
      <c r="L1252" s="83"/>
    </row>
    <row r="1253" spans="3:12" x14ac:dyDescent="0.25">
      <c r="C1253" s="25"/>
      <c r="K1253" s="83"/>
      <c r="L1253" s="83"/>
    </row>
    <row r="1254" spans="3:12" x14ac:dyDescent="0.25">
      <c r="C1254" s="25"/>
      <c r="K1254" s="83"/>
      <c r="L1254" s="83"/>
    </row>
    <row r="1255" spans="3:12" x14ac:dyDescent="0.25">
      <c r="C1255" s="25"/>
      <c r="K1255" s="83"/>
      <c r="L1255" s="83"/>
    </row>
    <row r="1256" spans="3:12" x14ac:dyDescent="0.25">
      <c r="C1256" s="25"/>
      <c r="K1256" s="83"/>
      <c r="L1256" s="83"/>
    </row>
    <row r="1257" spans="3:12" x14ac:dyDescent="0.25">
      <c r="C1257" s="25"/>
      <c r="K1257" s="83"/>
      <c r="L1257" s="83"/>
    </row>
    <row r="1258" spans="3:12" x14ac:dyDescent="0.25">
      <c r="C1258" s="25"/>
      <c r="K1258" s="83"/>
      <c r="L1258" s="83"/>
    </row>
    <row r="1259" spans="3:12" x14ac:dyDescent="0.25">
      <c r="C1259" s="25"/>
      <c r="K1259" s="83"/>
      <c r="L1259" s="83"/>
    </row>
    <row r="1260" spans="3:12" x14ac:dyDescent="0.25">
      <c r="C1260" s="25"/>
      <c r="K1260" s="83"/>
      <c r="L1260" s="83"/>
    </row>
    <row r="1261" spans="3:12" x14ac:dyDescent="0.25">
      <c r="C1261" s="25"/>
      <c r="K1261" s="83"/>
      <c r="L1261" s="83"/>
    </row>
    <row r="1262" spans="3:12" x14ac:dyDescent="0.25">
      <c r="C1262" s="25"/>
      <c r="K1262" s="83"/>
      <c r="L1262" s="83"/>
    </row>
    <row r="1263" spans="3:12" x14ac:dyDescent="0.25">
      <c r="C1263" s="25"/>
      <c r="K1263" s="83"/>
      <c r="L1263" s="83"/>
    </row>
    <row r="1264" spans="3:12" x14ac:dyDescent="0.25">
      <c r="C1264" s="25"/>
      <c r="K1264" s="83"/>
      <c r="L1264" s="83"/>
    </row>
    <row r="1265" spans="3:12" x14ac:dyDescent="0.25">
      <c r="C1265" s="25"/>
      <c r="K1265" s="83"/>
      <c r="L1265" s="83"/>
    </row>
    <row r="1266" spans="3:12" x14ac:dyDescent="0.25">
      <c r="C1266" s="25"/>
      <c r="K1266" s="83"/>
      <c r="L1266" s="83"/>
    </row>
    <row r="1267" spans="3:12" x14ac:dyDescent="0.25">
      <c r="C1267" s="25"/>
      <c r="K1267" s="83"/>
      <c r="L1267" s="83"/>
    </row>
    <row r="1268" spans="3:12" x14ac:dyDescent="0.25">
      <c r="C1268" s="25"/>
      <c r="K1268" s="83"/>
      <c r="L1268" s="83"/>
    </row>
    <row r="1269" spans="3:12" x14ac:dyDescent="0.25">
      <c r="C1269" s="25"/>
      <c r="K1269" s="83"/>
      <c r="L1269" s="83"/>
    </row>
    <row r="1270" spans="3:12" x14ac:dyDescent="0.25">
      <c r="C1270" s="25"/>
      <c r="K1270" s="83"/>
      <c r="L1270" s="83"/>
    </row>
    <row r="1271" spans="3:12" x14ac:dyDescent="0.25">
      <c r="C1271" s="25"/>
      <c r="K1271" s="83"/>
      <c r="L1271" s="83"/>
    </row>
    <row r="1272" spans="3:12" x14ac:dyDescent="0.25">
      <c r="C1272" s="25"/>
      <c r="K1272" s="83"/>
      <c r="L1272" s="83"/>
    </row>
    <row r="1273" spans="3:12" x14ac:dyDescent="0.25">
      <c r="C1273" s="25"/>
      <c r="K1273" s="83"/>
      <c r="L1273" s="83"/>
    </row>
    <row r="1274" spans="3:12" x14ac:dyDescent="0.25">
      <c r="C1274" s="25"/>
      <c r="K1274" s="83"/>
      <c r="L1274" s="83"/>
    </row>
    <row r="1275" spans="3:12" x14ac:dyDescent="0.25">
      <c r="C1275" s="25"/>
      <c r="K1275" s="83"/>
      <c r="L1275" s="83"/>
    </row>
    <row r="1276" spans="3:12" x14ac:dyDescent="0.25">
      <c r="C1276" s="25"/>
      <c r="K1276" s="83"/>
      <c r="L1276" s="83"/>
    </row>
    <row r="1277" spans="3:12" x14ac:dyDescent="0.25">
      <c r="C1277" s="25"/>
      <c r="K1277" s="83"/>
      <c r="L1277" s="83"/>
    </row>
    <row r="1278" spans="3:12" x14ac:dyDescent="0.25">
      <c r="C1278" s="25"/>
      <c r="K1278" s="83"/>
      <c r="L1278" s="83"/>
    </row>
    <row r="1279" spans="3:12" x14ac:dyDescent="0.25">
      <c r="C1279" s="25"/>
      <c r="K1279" s="83"/>
      <c r="L1279" s="83"/>
    </row>
    <row r="1280" spans="3:12" x14ac:dyDescent="0.25">
      <c r="C1280" s="25"/>
      <c r="K1280" s="83"/>
      <c r="L1280" s="83"/>
    </row>
    <row r="1281" spans="3:12" x14ac:dyDescent="0.25">
      <c r="C1281" s="25"/>
      <c r="K1281" s="83"/>
      <c r="L1281" s="83"/>
    </row>
    <row r="1282" spans="3:12" x14ac:dyDescent="0.25">
      <c r="C1282" s="25"/>
      <c r="K1282" s="83"/>
      <c r="L1282" s="83"/>
    </row>
    <row r="1283" spans="3:12" x14ac:dyDescent="0.25">
      <c r="C1283" s="25"/>
      <c r="K1283" s="83"/>
      <c r="L1283" s="83"/>
    </row>
    <row r="1284" spans="3:12" x14ac:dyDescent="0.25">
      <c r="C1284" s="25"/>
      <c r="K1284" s="83"/>
      <c r="L1284" s="83"/>
    </row>
    <row r="1285" spans="3:12" x14ac:dyDescent="0.25">
      <c r="C1285" s="25"/>
      <c r="K1285" s="83"/>
      <c r="L1285" s="83"/>
    </row>
    <row r="1286" spans="3:12" x14ac:dyDescent="0.25">
      <c r="C1286" s="25"/>
      <c r="K1286" s="83"/>
      <c r="L1286" s="83"/>
    </row>
    <row r="1287" spans="3:12" x14ac:dyDescent="0.25">
      <c r="C1287" s="25"/>
      <c r="K1287" s="83"/>
      <c r="L1287" s="83"/>
    </row>
    <row r="1288" spans="3:12" x14ac:dyDescent="0.25">
      <c r="C1288" s="25"/>
      <c r="K1288" s="83"/>
      <c r="L1288" s="83"/>
    </row>
    <row r="1289" spans="3:12" x14ac:dyDescent="0.25">
      <c r="C1289" s="25"/>
      <c r="K1289" s="83"/>
      <c r="L1289" s="83"/>
    </row>
    <row r="1290" spans="3:12" x14ac:dyDescent="0.25">
      <c r="C1290" s="25"/>
      <c r="K1290" s="83"/>
      <c r="L1290" s="83"/>
    </row>
    <row r="1291" spans="3:12" x14ac:dyDescent="0.25">
      <c r="C1291" s="25"/>
      <c r="K1291" s="83"/>
      <c r="L1291" s="83"/>
    </row>
    <row r="1292" spans="3:12" x14ac:dyDescent="0.25">
      <c r="C1292" s="25"/>
      <c r="K1292" s="83"/>
      <c r="L1292" s="83"/>
    </row>
    <row r="1293" spans="3:12" x14ac:dyDescent="0.25">
      <c r="C1293" s="25"/>
      <c r="K1293" s="83"/>
      <c r="L1293" s="83"/>
    </row>
    <row r="1294" spans="3:12" x14ac:dyDescent="0.25">
      <c r="C1294" s="25"/>
      <c r="K1294" s="83"/>
      <c r="L1294" s="83"/>
    </row>
    <row r="1295" spans="3:12" x14ac:dyDescent="0.25">
      <c r="C1295" s="25"/>
      <c r="K1295" s="83"/>
      <c r="L1295" s="83"/>
    </row>
    <row r="1296" spans="3:12" x14ac:dyDescent="0.25">
      <c r="C1296" s="25"/>
      <c r="K1296" s="83"/>
      <c r="L1296" s="83"/>
    </row>
    <row r="1297" spans="3:12" x14ac:dyDescent="0.25">
      <c r="C1297" s="25"/>
      <c r="K1297" s="83"/>
      <c r="L1297" s="83"/>
    </row>
    <row r="1298" spans="3:12" x14ac:dyDescent="0.25">
      <c r="C1298" s="25"/>
      <c r="K1298" s="83"/>
      <c r="L1298" s="83"/>
    </row>
    <row r="1299" spans="3:12" x14ac:dyDescent="0.25">
      <c r="C1299" s="25"/>
      <c r="K1299" s="83"/>
      <c r="L1299" s="83"/>
    </row>
    <row r="1300" spans="3:12" x14ac:dyDescent="0.25">
      <c r="C1300" s="25"/>
      <c r="K1300" s="83"/>
      <c r="L1300" s="83"/>
    </row>
    <row r="1301" spans="3:12" x14ac:dyDescent="0.25">
      <c r="C1301" s="25"/>
      <c r="K1301" s="83"/>
      <c r="L1301" s="83"/>
    </row>
    <row r="1302" spans="3:12" x14ac:dyDescent="0.25">
      <c r="C1302" s="25"/>
      <c r="K1302" s="83"/>
      <c r="L1302" s="83"/>
    </row>
    <row r="1303" spans="3:12" x14ac:dyDescent="0.25">
      <c r="C1303" s="25"/>
      <c r="K1303" s="83"/>
      <c r="L1303" s="83"/>
    </row>
    <row r="1304" spans="3:12" x14ac:dyDescent="0.25">
      <c r="C1304" s="25"/>
      <c r="K1304" s="83"/>
      <c r="L1304" s="83"/>
    </row>
    <row r="1305" spans="3:12" x14ac:dyDescent="0.25">
      <c r="C1305" s="25"/>
      <c r="K1305" s="83"/>
      <c r="L1305" s="83"/>
    </row>
    <row r="1306" spans="3:12" x14ac:dyDescent="0.25">
      <c r="C1306" s="25"/>
      <c r="K1306" s="83"/>
      <c r="L1306" s="83"/>
    </row>
    <row r="1307" spans="3:12" x14ac:dyDescent="0.25">
      <c r="C1307" s="25"/>
      <c r="K1307" s="83"/>
      <c r="L1307" s="83"/>
    </row>
    <row r="1308" spans="3:12" x14ac:dyDescent="0.25">
      <c r="C1308" s="25"/>
      <c r="K1308" s="83"/>
      <c r="L1308" s="83"/>
    </row>
    <row r="1309" spans="3:12" x14ac:dyDescent="0.25">
      <c r="C1309" s="25"/>
      <c r="K1309" s="83"/>
      <c r="L1309" s="83"/>
    </row>
    <row r="1310" spans="3:12" x14ac:dyDescent="0.25">
      <c r="C1310" s="25"/>
      <c r="K1310" s="83"/>
      <c r="L1310" s="83"/>
    </row>
    <row r="1311" spans="3:12" x14ac:dyDescent="0.25">
      <c r="C1311" s="25"/>
      <c r="K1311" s="83"/>
      <c r="L1311" s="83"/>
    </row>
    <row r="1312" spans="3:12" x14ac:dyDescent="0.25">
      <c r="C1312" s="25"/>
      <c r="K1312" s="83"/>
      <c r="L1312" s="83"/>
    </row>
    <row r="1313" spans="3:12" x14ac:dyDescent="0.25">
      <c r="C1313" s="25"/>
      <c r="K1313" s="83"/>
      <c r="L1313" s="83"/>
    </row>
    <row r="1314" spans="3:12" x14ac:dyDescent="0.25">
      <c r="C1314" s="25"/>
      <c r="K1314" s="83"/>
      <c r="L1314" s="83"/>
    </row>
    <row r="1315" spans="3:12" x14ac:dyDescent="0.25">
      <c r="C1315" s="25"/>
      <c r="K1315" s="83"/>
      <c r="L1315" s="83"/>
    </row>
    <row r="1316" spans="3:12" x14ac:dyDescent="0.25">
      <c r="C1316" s="25"/>
      <c r="K1316" s="83"/>
      <c r="L1316" s="83"/>
    </row>
    <row r="1317" spans="3:12" x14ac:dyDescent="0.25">
      <c r="C1317" s="25"/>
      <c r="K1317" s="83"/>
      <c r="L1317" s="83"/>
    </row>
    <row r="1318" spans="3:12" x14ac:dyDescent="0.25">
      <c r="C1318" s="25"/>
      <c r="K1318" s="83"/>
      <c r="L1318" s="83"/>
    </row>
    <row r="1319" spans="3:12" x14ac:dyDescent="0.25">
      <c r="C1319" s="25"/>
      <c r="K1319" s="83"/>
      <c r="L1319" s="83"/>
    </row>
    <row r="1320" spans="3:12" x14ac:dyDescent="0.25">
      <c r="C1320" s="25"/>
      <c r="K1320" s="83"/>
      <c r="L1320" s="83"/>
    </row>
    <row r="1321" spans="3:12" x14ac:dyDescent="0.25">
      <c r="C1321" s="25"/>
      <c r="K1321" s="83"/>
      <c r="L1321" s="83"/>
    </row>
    <row r="1322" spans="3:12" x14ac:dyDescent="0.25">
      <c r="C1322" s="25"/>
      <c r="K1322" s="83"/>
      <c r="L1322" s="83"/>
    </row>
    <row r="1323" spans="3:12" x14ac:dyDescent="0.25">
      <c r="C1323" s="25"/>
      <c r="K1323" s="83"/>
      <c r="L1323" s="83"/>
    </row>
    <row r="1324" spans="3:12" x14ac:dyDescent="0.25">
      <c r="C1324" s="25"/>
      <c r="K1324" s="83"/>
      <c r="L1324" s="83"/>
    </row>
    <row r="1325" spans="3:12" x14ac:dyDescent="0.25">
      <c r="C1325" s="25"/>
      <c r="K1325" s="83"/>
      <c r="L1325" s="83"/>
    </row>
    <row r="1326" spans="3:12" x14ac:dyDescent="0.25">
      <c r="C1326" s="25"/>
      <c r="K1326" s="83"/>
      <c r="L1326" s="83"/>
    </row>
    <row r="1327" spans="3:12" x14ac:dyDescent="0.25">
      <c r="C1327" s="25"/>
      <c r="K1327" s="83"/>
      <c r="L1327" s="83"/>
    </row>
    <row r="1328" spans="3:12" x14ac:dyDescent="0.25">
      <c r="C1328" s="25"/>
      <c r="K1328" s="83"/>
      <c r="L1328" s="83"/>
    </row>
    <row r="1329" spans="3:12" x14ac:dyDescent="0.25">
      <c r="C1329" s="25"/>
      <c r="K1329" s="83"/>
      <c r="L1329" s="83"/>
    </row>
    <row r="1330" spans="3:12" x14ac:dyDescent="0.25">
      <c r="C1330" s="25"/>
      <c r="K1330" s="83"/>
      <c r="L1330" s="83"/>
    </row>
    <row r="1331" spans="3:12" x14ac:dyDescent="0.25">
      <c r="C1331" s="25"/>
      <c r="K1331" s="83"/>
      <c r="L1331" s="83"/>
    </row>
    <row r="1332" spans="3:12" x14ac:dyDescent="0.25">
      <c r="C1332" s="25"/>
      <c r="K1332" s="83"/>
      <c r="L1332" s="83"/>
    </row>
    <row r="1333" spans="3:12" x14ac:dyDescent="0.25">
      <c r="C1333" s="25"/>
      <c r="K1333" s="83"/>
      <c r="L1333" s="83"/>
    </row>
    <row r="1334" spans="3:12" x14ac:dyDescent="0.25">
      <c r="C1334" s="25"/>
      <c r="K1334" s="83"/>
      <c r="L1334" s="83"/>
    </row>
    <row r="1335" spans="3:12" x14ac:dyDescent="0.25">
      <c r="C1335" s="25"/>
      <c r="K1335" s="83"/>
      <c r="L1335" s="83"/>
    </row>
    <row r="1336" spans="3:12" x14ac:dyDescent="0.25">
      <c r="C1336" s="25"/>
      <c r="K1336" s="83"/>
      <c r="L1336" s="83"/>
    </row>
    <row r="1337" spans="3:12" x14ac:dyDescent="0.25">
      <c r="C1337" s="25"/>
      <c r="K1337" s="83"/>
      <c r="L1337" s="83"/>
    </row>
    <row r="1338" spans="3:12" x14ac:dyDescent="0.25">
      <c r="C1338" s="25"/>
      <c r="K1338" s="83"/>
      <c r="L1338" s="83"/>
    </row>
    <row r="1339" spans="3:12" x14ac:dyDescent="0.25">
      <c r="C1339" s="25"/>
      <c r="K1339" s="83"/>
      <c r="L1339" s="83"/>
    </row>
    <row r="1340" spans="3:12" x14ac:dyDescent="0.25">
      <c r="C1340" s="25"/>
      <c r="K1340" s="83"/>
      <c r="L1340" s="83"/>
    </row>
    <row r="1341" spans="3:12" x14ac:dyDescent="0.25">
      <c r="C1341" s="25"/>
      <c r="K1341" s="83"/>
      <c r="L1341" s="83"/>
    </row>
    <row r="1342" spans="3:12" x14ac:dyDescent="0.25">
      <c r="C1342" s="25"/>
      <c r="K1342" s="83"/>
      <c r="L1342" s="83"/>
    </row>
    <row r="1343" spans="3:12" x14ac:dyDescent="0.25">
      <c r="C1343" s="25"/>
      <c r="K1343" s="83"/>
      <c r="L1343" s="83"/>
    </row>
    <row r="1344" spans="3:12" x14ac:dyDescent="0.25">
      <c r="C1344" s="25"/>
      <c r="K1344" s="83"/>
      <c r="L1344" s="83"/>
    </row>
    <row r="1345" spans="3:12" x14ac:dyDescent="0.25">
      <c r="C1345" s="25"/>
      <c r="K1345" s="83"/>
      <c r="L1345" s="83"/>
    </row>
    <row r="1346" spans="3:12" x14ac:dyDescent="0.25">
      <c r="C1346" s="25"/>
      <c r="K1346" s="83"/>
      <c r="L1346" s="83"/>
    </row>
    <row r="1347" spans="3:12" x14ac:dyDescent="0.25">
      <c r="C1347" s="25"/>
      <c r="K1347" s="83"/>
      <c r="L1347" s="83"/>
    </row>
    <row r="1348" spans="3:12" x14ac:dyDescent="0.25">
      <c r="C1348" s="25"/>
      <c r="K1348" s="83"/>
      <c r="L1348" s="83"/>
    </row>
    <row r="1349" spans="3:12" x14ac:dyDescent="0.25">
      <c r="C1349" s="25"/>
      <c r="K1349" s="83"/>
      <c r="L1349" s="83"/>
    </row>
    <row r="1350" spans="3:12" x14ac:dyDescent="0.25">
      <c r="C1350" s="25"/>
      <c r="K1350" s="83"/>
      <c r="L1350" s="83"/>
    </row>
    <row r="1351" spans="3:12" x14ac:dyDescent="0.25">
      <c r="C1351" s="25"/>
      <c r="K1351" s="83"/>
      <c r="L1351" s="83"/>
    </row>
    <row r="1352" spans="3:12" x14ac:dyDescent="0.25">
      <c r="C1352" s="25"/>
      <c r="K1352" s="83"/>
      <c r="L1352" s="83"/>
    </row>
    <row r="1353" spans="3:12" x14ac:dyDescent="0.25">
      <c r="C1353" s="25"/>
      <c r="K1353" s="83"/>
      <c r="L1353" s="83"/>
    </row>
    <row r="1354" spans="3:12" x14ac:dyDescent="0.25">
      <c r="C1354" s="25"/>
      <c r="K1354" s="83"/>
      <c r="L1354" s="83"/>
    </row>
    <row r="1355" spans="3:12" x14ac:dyDescent="0.25">
      <c r="C1355" s="25"/>
      <c r="K1355" s="83"/>
      <c r="L1355" s="83"/>
    </row>
    <row r="1356" spans="3:12" x14ac:dyDescent="0.25">
      <c r="C1356" s="25"/>
      <c r="K1356" s="83"/>
      <c r="L1356" s="83"/>
    </row>
    <row r="1357" spans="3:12" x14ac:dyDescent="0.25">
      <c r="C1357" s="25"/>
      <c r="K1357" s="83"/>
      <c r="L1357" s="83"/>
    </row>
    <row r="1358" spans="3:12" x14ac:dyDescent="0.25">
      <c r="C1358" s="25"/>
      <c r="K1358" s="83"/>
      <c r="L1358" s="83"/>
    </row>
    <row r="1359" spans="3:12" x14ac:dyDescent="0.25">
      <c r="C1359" s="25"/>
      <c r="K1359" s="83"/>
      <c r="L1359" s="83"/>
    </row>
    <row r="1360" spans="3:12" x14ac:dyDescent="0.25">
      <c r="C1360" s="25"/>
      <c r="K1360" s="83"/>
      <c r="L1360" s="83"/>
    </row>
    <row r="1361" spans="3:12" x14ac:dyDescent="0.25">
      <c r="C1361" s="25"/>
      <c r="K1361" s="83"/>
      <c r="L1361" s="83"/>
    </row>
    <row r="1362" spans="3:12" x14ac:dyDescent="0.25">
      <c r="C1362" s="25"/>
      <c r="K1362" s="83"/>
      <c r="L1362" s="83"/>
    </row>
    <row r="1363" spans="3:12" x14ac:dyDescent="0.25">
      <c r="C1363" s="25"/>
      <c r="K1363" s="83"/>
      <c r="L1363" s="83"/>
    </row>
    <row r="1364" spans="3:12" x14ac:dyDescent="0.25">
      <c r="C1364" s="25"/>
      <c r="K1364" s="83"/>
      <c r="L1364" s="83"/>
    </row>
    <row r="1365" spans="3:12" x14ac:dyDescent="0.25">
      <c r="C1365" s="25"/>
      <c r="K1365" s="83"/>
      <c r="L1365" s="83"/>
    </row>
    <row r="1366" spans="3:12" x14ac:dyDescent="0.25">
      <c r="C1366" s="25"/>
      <c r="K1366" s="83"/>
      <c r="L1366" s="83"/>
    </row>
    <row r="1367" spans="3:12" x14ac:dyDescent="0.25">
      <c r="C1367" s="25"/>
      <c r="K1367" s="83"/>
      <c r="L1367" s="83"/>
    </row>
    <row r="1368" spans="3:12" x14ac:dyDescent="0.25">
      <c r="C1368" s="25"/>
      <c r="K1368" s="83"/>
      <c r="L1368" s="83"/>
    </row>
    <row r="1369" spans="3:12" x14ac:dyDescent="0.25">
      <c r="C1369" s="25"/>
      <c r="K1369" s="83"/>
      <c r="L1369" s="83"/>
    </row>
    <row r="1370" spans="3:12" x14ac:dyDescent="0.25">
      <c r="C1370" s="25"/>
      <c r="K1370" s="83"/>
      <c r="L1370" s="83"/>
    </row>
    <row r="1371" spans="3:12" x14ac:dyDescent="0.25">
      <c r="C1371" s="25"/>
      <c r="K1371" s="83"/>
      <c r="L1371" s="83"/>
    </row>
    <row r="1372" spans="3:12" x14ac:dyDescent="0.25">
      <c r="C1372" s="25"/>
      <c r="K1372" s="83"/>
      <c r="L1372" s="83"/>
    </row>
    <row r="1373" spans="3:12" x14ac:dyDescent="0.25">
      <c r="C1373" s="25"/>
      <c r="K1373" s="83"/>
      <c r="L1373" s="83"/>
    </row>
    <row r="1374" spans="3:12" x14ac:dyDescent="0.25">
      <c r="C1374" s="25"/>
      <c r="K1374" s="83"/>
      <c r="L1374" s="83"/>
    </row>
    <row r="1375" spans="3:12" x14ac:dyDescent="0.25">
      <c r="C1375" s="25"/>
      <c r="K1375" s="83"/>
      <c r="L1375" s="83"/>
    </row>
    <row r="1376" spans="3:12" x14ac:dyDescent="0.25">
      <c r="C1376" s="25"/>
      <c r="K1376" s="83"/>
      <c r="L1376" s="83"/>
    </row>
    <row r="1377" spans="3:12" x14ac:dyDescent="0.25">
      <c r="C1377" s="25"/>
      <c r="K1377" s="83"/>
      <c r="L1377" s="83"/>
    </row>
    <row r="1378" spans="3:12" x14ac:dyDescent="0.25">
      <c r="C1378" s="25"/>
      <c r="K1378" s="83"/>
      <c r="L1378" s="83"/>
    </row>
    <row r="1379" spans="3:12" x14ac:dyDescent="0.25">
      <c r="C1379" s="25"/>
      <c r="K1379" s="83"/>
      <c r="L1379" s="83"/>
    </row>
    <row r="1380" spans="3:12" x14ac:dyDescent="0.25">
      <c r="C1380" s="25"/>
      <c r="K1380" s="83"/>
      <c r="L1380" s="83"/>
    </row>
    <row r="1381" spans="3:12" x14ac:dyDescent="0.25">
      <c r="C1381" s="25"/>
      <c r="K1381" s="83"/>
      <c r="L1381" s="83"/>
    </row>
    <row r="1382" spans="3:12" x14ac:dyDescent="0.25">
      <c r="C1382" s="25"/>
      <c r="K1382" s="83"/>
      <c r="L1382" s="83"/>
    </row>
    <row r="1383" spans="3:12" x14ac:dyDescent="0.25">
      <c r="C1383" s="25"/>
      <c r="K1383" s="83"/>
      <c r="L1383" s="83"/>
    </row>
    <row r="1384" spans="3:12" x14ac:dyDescent="0.25">
      <c r="C1384" s="25"/>
      <c r="K1384" s="83"/>
      <c r="L1384" s="83"/>
    </row>
    <row r="1385" spans="3:12" x14ac:dyDescent="0.25">
      <c r="C1385" s="25"/>
      <c r="K1385" s="83"/>
      <c r="L1385" s="83"/>
    </row>
    <row r="1386" spans="3:12" x14ac:dyDescent="0.25">
      <c r="C1386" s="25"/>
      <c r="K1386" s="83"/>
      <c r="L1386" s="83"/>
    </row>
    <row r="1387" spans="3:12" x14ac:dyDescent="0.25">
      <c r="C1387" s="25"/>
      <c r="K1387" s="83"/>
      <c r="L1387" s="83"/>
    </row>
    <row r="1388" spans="3:12" x14ac:dyDescent="0.25">
      <c r="C1388" s="25"/>
      <c r="K1388" s="83"/>
      <c r="L1388" s="83"/>
    </row>
    <row r="1389" spans="3:12" x14ac:dyDescent="0.25">
      <c r="C1389" s="25"/>
      <c r="K1389" s="83"/>
      <c r="L1389" s="83"/>
    </row>
    <row r="1390" spans="3:12" x14ac:dyDescent="0.25">
      <c r="C1390" s="25"/>
      <c r="K1390" s="83"/>
      <c r="L1390" s="83"/>
    </row>
    <row r="1391" spans="3:12" x14ac:dyDescent="0.25">
      <c r="C1391" s="25"/>
      <c r="K1391" s="83"/>
      <c r="L1391" s="83"/>
    </row>
    <row r="1392" spans="3:12" x14ac:dyDescent="0.25">
      <c r="C1392" s="25"/>
      <c r="K1392" s="83"/>
      <c r="L1392" s="83"/>
    </row>
    <row r="1393" spans="3:12" x14ac:dyDescent="0.25">
      <c r="C1393" s="25"/>
      <c r="K1393" s="83"/>
      <c r="L1393" s="83"/>
    </row>
    <row r="1394" spans="3:12" x14ac:dyDescent="0.25">
      <c r="C1394" s="25"/>
      <c r="K1394" s="83"/>
      <c r="L1394" s="83"/>
    </row>
    <row r="1395" spans="3:12" x14ac:dyDescent="0.25">
      <c r="C1395" s="25"/>
      <c r="K1395" s="83"/>
      <c r="L1395" s="83"/>
    </row>
    <row r="1396" spans="3:12" x14ac:dyDescent="0.25">
      <c r="C1396" s="25"/>
      <c r="K1396" s="83"/>
      <c r="L1396" s="83"/>
    </row>
    <row r="1397" spans="3:12" x14ac:dyDescent="0.25">
      <c r="C1397" s="25"/>
      <c r="K1397" s="83"/>
      <c r="L1397" s="83"/>
    </row>
    <row r="1398" spans="3:12" x14ac:dyDescent="0.25">
      <c r="C1398" s="25"/>
      <c r="K1398" s="83"/>
      <c r="L1398" s="83"/>
    </row>
    <row r="1399" spans="3:12" x14ac:dyDescent="0.25">
      <c r="C1399" s="25"/>
      <c r="K1399" s="83"/>
      <c r="L1399" s="83"/>
    </row>
    <row r="1400" spans="3:12" x14ac:dyDescent="0.25">
      <c r="C1400" s="25"/>
      <c r="K1400" s="83"/>
      <c r="L1400" s="83"/>
    </row>
    <row r="1401" spans="3:12" x14ac:dyDescent="0.25">
      <c r="C1401" s="25"/>
      <c r="K1401" s="83"/>
      <c r="L1401" s="83"/>
    </row>
    <row r="1402" spans="3:12" x14ac:dyDescent="0.25">
      <c r="C1402" s="25"/>
      <c r="K1402" s="83"/>
      <c r="L1402" s="83"/>
    </row>
    <row r="1403" spans="3:12" x14ac:dyDescent="0.25">
      <c r="C1403" s="25"/>
      <c r="K1403" s="83"/>
      <c r="L1403" s="83"/>
    </row>
    <row r="1404" spans="3:12" x14ac:dyDescent="0.25">
      <c r="C1404" s="25"/>
      <c r="K1404" s="83"/>
      <c r="L1404" s="83"/>
    </row>
    <row r="1405" spans="3:12" x14ac:dyDescent="0.25">
      <c r="C1405" s="25"/>
      <c r="K1405" s="83"/>
      <c r="L1405" s="83"/>
    </row>
    <row r="1406" spans="3:12" x14ac:dyDescent="0.25">
      <c r="C1406" s="25"/>
      <c r="K1406" s="83"/>
      <c r="L1406" s="83"/>
    </row>
    <row r="1407" spans="3:12" x14ac:dyDescent="0.25">
      <c r="C1407" s="25"/>
      <c r="K1407" s="83"/>
      <c r="L1407" s="83"/>
    </row>
    <row r="1408" spans="3:12" x14ac:dyDescent="0.25">
      <c r="C1408" s="25"/>
      <c r="K1408" s="83"/>
      <c r="L1408" s="83"/>
    </row>
    <row r="1409" spans="3:12" x14ac:dyDescent="0.25">
      <c r="C1409" s="25"/>
      <c r="K1409" s="83"/>
      <c r="L1409" s="83"/>
    </row>
    <row r="1410" spans="3:12" x14ac:dyDescent="0.25">
      <c r="C1410" s="25"/>
      <c r="K1410" s="83"/>
      <c r="L1410" s="83"/>
    </row>
    <row r="1411" spans="3:12" x14ac:dyDescent="0.25">
      <c r="C1411" s="25"/>
      <c r="K1411" s="83"/>
      <c r="L1411" s="83"/>
    </row>
    <row r="1412" spans="3:12" x14ac:dyDescent="0.25">
      <c r="C1412" s="25"/>
      <c r="K1412" s="83"/>
      <c r="L1412" s="83"/>
    </row>
    <row r="1413" spans="3:12" x14ac:dyDescent="0.25">
      <c r="C1413" s="25"/>
      <c r="K1413" s="83"/>
      <c r="L1413" s="83"/>
    </row>
    <row r="1414" spans="3:12" x14ac:dyDescent="0.25">
      <c r="C1414" s="25"/>
      <c r="K1414" s="83"/>
      <c r="L1414" s="83"/>
    </row>
    <row r="1415" spans="3:12" x14ac:dyDescent="0.25">
      <c r="C1415" s="25"/>
      <c r="K1415" s="83"/>
      <c r="L1415" s="83"/>
    </row>
    <row r="1416" spans="3:12" x14ac:dyDescent="0.25">
      <c r="C1416" s="25"/>
      <c r="K1416" s="83"/>
      <c r="L1416" s="83"/>
    </row>
    <row r="1417" spans="3:12" x14ac:dyDescent="0.25">
      <c r="C1417" s="25"/>
      <c r="K1417" s="83"/>
      <c r="L1417" s="83"/>
    </row>
    <row r="1418" spans="3:12" x14ac:dyDescent="0.25">
      <c r="C1418" s="25"/>
      <c r="K1418" s="83"/>
      <c r="L1418" s="83"/>
    </row>
    <row r="1419" spans="3:12" x14ac:dyDescent="0.25">
      <c r="C1419" s="25"/>
      <c r="K1419" s="83"/>
      <c r="L1419" s="83"/>
    </row>
    <row r="1420" spans="3:12" x14ac:dyDescent="0.25">
      <c r="C1420" s="25"/>
      <c r="K1420" s="83"/>
      <c r="L1420" s="83"/>
    </row>
    <row r="1421" spans="3:12" x14ac:dyDescent="0.25">
      <c r="C1421" s="25"/>
      <c r="K1421" s="83"/>
      <c r="L1421" s="83"/>
    </row>
    <row r="1422" spans="3:12" x14ac:dyDescent="0.25">
      <c r="C1422" s="25"/>
      <c r="K1422" s="83"/>
      <c r="L1422" s="83"/>
    </row>
    <row r="1423" spans="3:12" x14ac:dyDescent="0.25">
      <c r="C1423" s="25"/>
      <c r="K1423" s="83"/>
      <c r="L1423" s="83"/>
    </row>
    <row r="1424" spans="3:12" x14ac:dyDescent="0.25">
      <c r="C1424" s="25"/>
      <c r="K1424" s="83"/>
      <c r="L1424" s="83"/>
    </row>
    <row r="1425" spans="3:12" x14ac:dyDescent="0.25">
      <c r="C1425" s="25"/>
      <c r="K1425" s="83"/>
      <c r="L1425" s="83"/>
    </row>
    <row r="1426" spans="3:12" x14ac:dyDescent="0.25">
      <c r="C1426" s="25"/>
      <c r="K1426" s="83"/>
      <c r="L1426" s="83"/>
    </row>
    <row r="1427" spans="3:12" x14ac:dyDescent="0.25">
      <c r="C1427" s="25"/>
      <c r="K1427" s="83"/>
      <c r="L1427" s="83"/>
    </row>
    <row r="1428" spans="3:12" x14ac:dyDescent="0.25">
      <c r="C1428" s="25"/>
      <c r="K1428" s="83"/>
      <c r="L1428" s="83"/>
    </row>
    <row r="1429" spans="3:12" x14ac:dyDescent="0.25">
      <c r="C1429" s="25"/>
      <c r="K1429" s="83"/>
      <c r="L1429" s="83"/>
    </row>
    <row r="1430" spans="3:12" x14ac:dyDescent="0.25">
      <c r="C1430" s="25"/>
      <c r="K1430" s="83"/>
      <c r="L1430" s="83"/>
    </row>
    <row r="1431" spans="3:12" x14ac:dyDescent="0.25">
      <c r="C1431" s="25"/>
      <c r="K1431" s="83"/>
      <c r="L1431" s="83"/>
    </row>
    <row r="1432" spans="3:12" x14ac:dyDescent="0.25">
      <c r="C1432" s="25"/>
      <c r="K1432" s="83"/>
      <c r="L1432" s="83"/>
    </row>
    <row r="1433" spans="3:12" x14ac:dyDescent="0.25">
      <c r="C1433" s="25"/>
      <c r="K1433" s="83"/>
      <c r="L1433" s="83"/>
    </row>
    <row r="1434" spans="3:12" x14ac:dyDescent="0.25">
      <c r="C1434" s="25"/>
      <c r="K1434" s="83"/>
      <c r="L1434" s="83"/>
    </row>
    <row r="1435" spans="3:12" x14ac:dyDescent="0.25">
      <c r="C1435" s="25"/>
      <c r="K1435" s="83"/>
      <c r="L1435" s="83"/>
    </row>
    <row r="1436" spans="3:12" x14ac:dyDescent="0.25">
      <c r="C1436" s="25"/>
      <c r="K1436" s="83"/>
      <c r="L1436" s="83"/>
    </row>
    <row r="1437" spans="3:12" x14ac:dyDescent="0.25">
      <c r="C1437" s="25"/>
      <c r="K1437" s="83"/>
      <c r="L1437" s="83"/>
    </row>
    <row r="1438" spans="3:12" x14ac:dyDescent="0.25">
      <c r="C1438" s="25"/>
      <c r="K1438" s="83"/>
      <c r="L1438" s="83"/>
    </row>
    <row r="1439" spans="3:12" x14ac:dyDescent="0.25">
      <c r="C1439" s="25"/>
      <c r="K1439" s="83"/>
      <c r="L1439" s="83"/>
    </row>
    <row r="1440" spans="3:12" x14ac:dyDescent="0.25">
      <c r="C1440" s="25"/>
      <c r="K1440" s="83"/>
      <c r="L1440" s="83"/>
    </row>
    <row r="1441" spans="3:12" x14ac:dyDescent="0.25">
      <c r="C1441" s="25"/>
      <c r="K1441" s="83"/>
      <c r="L1441" s="83"/>
    </row>
    <row r="1442" spans="3:12" x14ac:dyDescent="0.25">
      <c r="C1442" s="25"/>
      <c r="K1442" s="83"/>
      <c r="L1442" s="83"/>
    </row>
    <row r="1443" spans="3:12" x14ac:dyDescent="0.25">
      <c r="C1443" s="25"/>
      <c r="K1443" s="83"/>
      <c r="L1443" s="83"/>
    </row>
    <row r="1444" spans="3:12" x14ac:dyDescent="0.25">
      <c r="C1444" s="25"/>
      <c r="K1444" s="83"/>
      <c r="L1444" s="83"/>
    </row>
    <row r="1445" spans="3:12" x14ac:dyDescent="0.25">
      <c r="C1445" s="25"/>
      <c r="K1445" s="83"/>
      <c r="L1445" s="83"/>
    </row>
    <row r="1446" spans="3:12" x14ac:dyDescent="0.25">
      <c r="C1446" s="25"/>
      <c r="K1446" s="83"/>
      <c r="L1446" s="83"/>
    </row>
    <row r="1447" spans="3:12" x14ac:dyDescent="0.25">
      <c r="C1447" s="25"/>
      <c r="K1447" s="83"/>
      <c r="L1447" s="83"/>
    </row>
    <row r="1448" spans="3:12" x14ac:dyDescent="0.25">
      <c r="C1448" s="25"/>
      <c r="K1448" s="83"/>
      <c r="L1448" s="83"/>
    </row>
    <row r="1449" spans="3:12" x14ac:dyDescent="0.25">
      <c r="C1449" s="25"/>
      <c r="K1449" s="83"/>
      <c r="L1449" s="83"/>
    </row>
    <row r="1450" spans="3:12" x14ac:dyDescent="0.25">
      <c r="C1450" s="25"/>
      <c r="K1450" s="83"/>
      <c r="L1450" s="83"/>
    </row>
    <row r="1451" spans="3:12" x14ac:dyDescent="0.25">
      <c r="C1451" s="25"/>
      <c r="K1451" s="83"/>
      <c r="L1451" s="83"/>
    </row>
    <row r="1452" spans="3:12" x14ac:dyDescent="0.25">
      <c r="C1452" s="25"/>
      <c r="K1452" s="83"/>
      <c r="L1452" s="83"/>
    </row>
    <row r="1453" spans="3:12" x14ac:dyDescent="0.25">
      <c r="C1453" s="25"/>
      <c r="K1453" s="83"/>
      <c r="L1453" s="83"/>
    </row>
    <row r="1454" spans="3:12" x14ac:dyDescent="0.25">
      <c r="C1454" s="25"/>
      <c r="K1454" s="83"/>
      <c r="L1454" s="83"/>
    </row>
    <row r="1455" spans="3:12" x14ac:dyDescent="0.25">
      <c r="C1455" s="25"/>
      <c r="K1455" s="83"/>
      <c r="L1455" s="83"/>
    </row>
    <row r="1456" spans="3:12" x14ac:dyDescent="0.25">
      <c r="C1456" s="25"/>
      <c r="K1456" s="83"/>
      <c r="L1456" s="83"/>
    </row>
    <row r="1457" spans="3:12" x14ac:dyDescent="0.25">
      <c r="C1457" s="25"/>
      <c r="K1457" s="83"/>
      <c r="L1457" s="83"/>
    </row>
    <row r="1458" spans="3:12" x14ac:dyDescent="0.25">
      <c r="C1458" s="25"/>
      <c r="K1458" s="83"/>
      <c r="L1458" s="83"/>
    </row>
    <row r="1459" spans="3:12" x14ac:dyDescent="0.25">
      <c r="C1459" s="25"/>
      <c r="K1459" s="83"/>
      <c r="L1459" s="83"/>
    </row>
    <row r="1460" spans="3:12" x14ac:dyDescent="0.25">
      <c r="C1460" s="25"/>
      <c r="K1460" s="83"/>
      <c r="L1460" s="83"/>
    </row>
    <row r="1461" spans="3:12" x14ac:dyDescent="0.25">
      <c r="C1461" s="25"/>
      <c r="K1461" s="83"/>
      <c r="L1461" s="83"/>
    </row>
    <row r="1462" spans="3:12" x14ac:dyDescent="0.25">
      <c r="C1462" s="25"/>
      <c r="K1462" s="83"/>
      <c r="L1462" s="83"/>
    </row>
    <row r="1463" spans="3:12" x14ac:dyDescent="0.25">
      <c r="C1463" s="25"/>
      <c r="K1463" s="83"/>
      <c r="L1463" s="83"/>
    </row>
    <row r="1464" spans="3:12" x14ac:dyDescent="0.25">
      <c r="C1464" s="25"/>
      <c r="K1464" s="83"/>
      <c r="L1464" s="83"/>
    </row>
    <row r="1465" spans="3:12" x14ac:dyDescent="0.25">
      <c r="C1465" s="25"/>
      <c r="K1465" s="83"/>
      <c r="L1465" s="83"/>
    </row>
    <row r="1466" spans="3:12" x14ac:dyDescent="0.25">
      <c r="C1466" s="25"/>
      <c r="K1466" s="83"/>
      <c r="L1466" s="83"/>
    </row>
    <row r="1467" spans="3:12" x14ac:dyDescent="0.25">
      <c r="C1467" s="25"/>
      <c r="K1467" s="83"/>
      <c r="L1467" s="83"/>
    </row>
    <row r="1468" spans="3:12" x14ac:dyDescent="0.25">
      <c r="C1468" s="25"/>
      <c r="K1468" s="83"/>
      <c r="L1468" s="83"/>
    </row>
    <row r="1469" spans="3:12" x14ac:dyDescent="0.25">
      <c r="C1469" s="25"/>
      <c r="K1469" s="83"/>
      <c r="L1469" s="83"/>
    </row>
    <row r="1470" spans="3:12" x14ac:dyDescent="0.25">
      <c r="C1470" s="25"/>
      <c r="K1470" s="83"/>
      <c r="L1470" s="83"/>
    </row>
    <row r="1471" spans="3:12" x14ac:dyDescent="0.25">
      <c r="C1471" s="25"/>
      <c r="K1471" s="83"/>
      <c r="L1471" s="83"/>
    </row>
    <row r="1472" spans="3:12" x14ac:dyDescent="0.25">
      <c r="C1472" s="25"/>
      <c r="K1472" s="83"/>
      <c r="L1472" s="83"/>
    </row>
    <row r="1473" spans="3:12" x14ac:dyDescent="0.25">
      <c r="C1473" s="25"/>
      <c r="K1473" s="83"/>
      <c r="L1473" s="83"/>
    </row>
    <row r="1474" spans="3:12" x14ac:dyDescent="0.25">
      <c r="C1474" s="25"/>
      <c r="K1474" s="83"/>
      <c r="L1474" s="83"/>
    </row>
    <row r="1475" spans="3:12" x14ac:dyDescent="0.25">
      <c r="C1475" s="25"/>
      <c r="K1475" s="83"/>
      <c r="L1475" s="83"/>
    </row>
    <row r="1476" spans="3:12" x14ac:dyDescent="0.25">
      <c r="C1476" s="25"/>
      <c r="K1476" s="83"/>
      <c r="L1476" s="83"/>
    </row>
    <row r="1477" spans="3:12" x14ac:dyDescent="0.25">
      <c r="C1477" s="25"/>
      <c r="K1477" s="83"/>
      <c r="L1477" s="83"/>
    </row>
    <row r="1478" spans="3:12" x14ac:dyDescent="0.25">
      <c r="C1478" s="25"/>
      <c r="K1478" s="83"/>
      <c r="L1478" s="83"/>
    </row>
    <row r="1479" spans="3:12" x14ac:dyDescent="0.25">
      <c r="C1479" s="25"/>
      <c r="K1479" s="83"/>
      <c r="L1479" s="83"/>
    </row>
    <row r="1480" spans="3:12" x14ac:dyDescent="0.25">
      <c r="C1480" s="25"/>
      <c r="K1480" s="83"/>
      <c r="L1480" s="83"/>
    </row>
    <row r="1481" spans="3:12" x14ac:dyDescent="0.25">
      <c r="C1481" s="25"/>
      <c r="K1481" s="83"/>
      <c r="L1481" s="83"/>
    </row>
    <row r="1482" spans="3:12" x14ac:dyDescent="0.25">
      <c r="C1482" s="25"/>
      <c r="K1482" s="83"/>
      <c r="L1482" s="83"/>
    </row>
    <row r="1483" spans="3:12" x14ac:dyDescent="0.25">
      <c r="C1483" s="25"/>
      <c r="K1483" s="83"/>
      <c r="L1483" s="83"/>
    </row>
    <row r="1484" spans="3:12" x14ac:dyDescent="0.25">
      <c r="C1484" s="25"/>
      <c r="K1484" s="83"/>
      <c r="L1484" s="83"/>
    </row>
    <row r="1485" spans="3:12" x14ac:dyDescent="0.25">
      <c r="C1485" s="25"/>
      <c r="K1485" s="83"/>
      <c r="L1485" s="83"/>
    </row>
    <row r="1486" spans="3:12" x14ac:dyDescent="0.25">
      <c r="C1486" s="25"/>
      <c r="K1486" s="83"/>
      <c r="L1486" s="83"/>
    </row>
    <row r="1487" spans="3:12" x14ac:dyDescent="0.25">
      <c r="C1487" s="25"/>
      <c r="K1487" s="83"/>
      <c r="L1487" s="83"/>
    </row>
    <row r="1488" spans="3:12" x14ac:dyDescent="0.25">
      <c r="C1488" s="25"/>
      <c r="K1488" s="83"/>
      <c r="L1488" s="83"/>
    </row>
    <row r="1489" spans="3:12" x14ac:dyDescent="0.25">
      <c r="C1489" s="25"/>
      <c r="K1489" s="83"/>
      <c r="L1489" s="83"/>
    </row>
    <row r="1490" spans="3:12" x14ac:dyDescent="0.25">
      <c r="C1490" s="25"/>
      <c r="K1490" s="83"/>
      <c r="L1490" s="83"/>
    </row>
    <row r="1491" spans="3:12" x14ac:dyDescent="0.25">
      <c r="C1491" s="25"/>
      <c r="K1491" s="83"/>
      <c r="L1491" s="83"/>
    </row>
    <row r="1492" spans="3:12" x14ac:dyDescent="0.25">
      <c r="C1492" s="25"/>
      <c r="K1492" s="83"/>
      <c r="L1492" s="83"/>
    </row>
    <row r="1493" spans="3:12" x14ac:dyDescent="0.25">
      <c r="C1493" s="25"/>
      <c r="K1493" s="83"/>
      <c r="L1493" s="83"/>
    </row>
    <row r="1494" spans="3:12" x14ac:dyDescent="0.25">
      <c r="C1494" s="25"/>
      <c r="K1494" s="83"/>
      <c r="L1494" s="83"/>
    </row>
    <row r="1495" spans="3:12" x14ac:dyDescent="0.25">
      <c r="C1495" s="25"/>
      <c r="K1495" s="83"/>
      <c r="L1495" s="83"/>
    </row>
    <row r="1496" spans="3:12" x14ac:dyDescent="0.25">
      <c r="C1496" s="25"/>
      <c r="K1496" s="83"/>
      <c r="L1496" s="83"/>
    </row>
    <row r="1497" spans="3:12" x14ac:dyDescent="0.25">
      <c r="C1497" s="25"/>
      <c r="K1497" s="83"/>
      <c r="L1497" s="83"/>
    </row>
    <row r="1498" spans="3:12" x14ac:dyDescent="0.25">
      <c r="C1498" s="25"/>
      <c r="K1498" s="83"/>
      <c r="L1498" s="83"/>
    </row>
    <row r="1499" spans="3:12" x14ac:dyDescent="0.25">
      <c r="C1499" s="25"/>
      <c r="K1499" s="83"/>
      <c r="L1499" s="83"/>
    </row>
    <row r="1500" spans="3:12" x14ac:dyDescent="0.25">
      <c r="C1500" s="25"/>
      <c r="K1500" s="83"/>
      <c r="L1500" s="83"/>
    </row>
    <row r="1501" spans="3:12" x14ac:dyDescent="0.25">
      <c r="C1501" s="25"/>
      <c r="K1501" s="83"/>
      <c r="L1501" s="83"/>
    </row>
    <row r="1502" spans="3:12" x14ac:dyDescent="0.25">
      <c r="C1502" s="25"/>
      <c r="K1502" s="83"/>
      <c r="L1502" s="83"/>
    </row>
    <row r="1503" spans="3:12" x14ac:dyDescent="0.25">
      <c r="C1503" s="25"/>
      <c r="K1503" s="83"/>
      <c r="L1503" s="83"/>
    </row>
    <row r="1504" spans="3:12" x14ac:dyDescent="0.25">
      <c r="C1504" s="25"/>
      <c r="K1504" s="83"/>
      <c r="L1504" s="83"/>
    </row>
    <row r="1505" spans="3:12" x14ac:dyDescent="0.25">
      <c r="C1505" s="25"/>
      <c r="K1505" s="83"/>
      <c r="L1505" s="83"/>
    </row>
    <row r="1506" spans="3:12" x14ac:dyDescent="0.25">
      <c r="C1506" s="25"/>
      <c r="K1506" s="83"/>
      <c r="L1506" s="83"/>
    </row>
    <row r="1507" spans="3:12" x14ac:dyDescent="0.25">
      <c r="C1507" s="25"/>
      <c r="K1507" s="83"/>
      <c r="L1507" s="83"/>
    </row>
    <row r="1508" spans="3:12" x14ac:dyDescent="0.25">
      <c r="C1508" s="25"/>
      <c r="K1508" s="83"/>
      <c r="L1508" s="83"/>
    </row>
    <row r="1509" spans="3:12" x14ac:dyDescent="0.25">
      <c r="C1509" s="25"/>
      <c r="K1509" s="83"/>
      <c r="L1509" s="83"/>
    </row>
    <row r="1510" spans="3:12" x14ac:dyDescent="0.25">
      <c r="C1510" s="25"/>
      <c r="K1510" s="83"/>
      <c r="L1510" s="83"/>
    </row>
    <row r="1511" spans="3:12" x14ac:dyDescent="0.25">
      <c r="C1511" s="25"/>
      <c r="K1511" s="83"/>
      <c r="L1511" s="83"/>
    </row>
    <row r="1512" spans="3:12" x14ac:dyDescent="0.25">
      <c r="C1512" s="25"/>
      <c r="K1512" s="83"/>
      <c r="L1512" s="83"/>
    </row>
    <row r="1513" spans="3:12" x14ac:dyDescent="0.25">
      <c r="C1513" s="25"/>
      <c r="K1513" s="83"/>
      <c r="L1513" s="83"/>
    </row>
    <row r="1514" spans="3:12" x14ac:dyDescent="0.25">
      <c r="C1514" s="25"/>
      <c r="K1514" s="83"/>
      <c r="L1514" s="83"/>
    </row>
    <row r="1515" spans="3:12" x14ac:dyDescent="0.25">
      <c r="C1515" s="25"/>
      <c r="K1515" s="83"/>
      <c r="L1515" s="83"/>
    </row>
    <row r="1516" spans="3:12" x14ac:dyDescent="0.25">
      <c r="C1516" s="25"/>
      <c r="K1516" s="83"/>
      <c r="L1516" s="83"/>
    </row>
    <row r="1517" spans="3:12" x14ac:dyDescent="0.25">
      <c r="C1517" s="25"/>
      <c r="K1517" s="83"/>
      <c r="L1517" s="83"/>
    </row>
    <row r="1518" spans="3:12" x14ac:dyDescent="0.25">
      <c r="C1518" s="25"/>
      <c r="K1518" s="83"/>
      <c r="L1518" s="83"/>
    </row>
    <row r="1519" spans="3:12" x14ac:dyDescent="0.25">
      <c r="C1519" s="25"/>
      <c r="K1519" s="83"/>
      <c r="L1519" s="83"/>
    </row>
    <row r="1520" spans="3:12" x14ac:dyDescent="0.25">
      <c r="C1520" s="25"/>
      <c r="K1520" s="83"/>
      <c r="L1520" s="83"/>
    </row>
    <row r="1521" spans="3:12" x14ac:dyDescent="0.25">
      <c r="C1521" s="25"/>
      <c r="K1521" s="83"/>
      <c r="L1521" s="83"/>
    </row>
    <row r="1522" spans="3:12" x14ac:dyDescent="0.25">
      <c r="C1522" s="25"/>
      <c r="K1522" s="83"/>
      <c r="L1522" s="83"/>
    </row>
    <row r="1523" spans="3:12" x14ac:dyDescent="0.25">
      <c r="C1523" s="25"/>
      <c r="K1523" s="83"/>
      <c r="L1523" s="83"/>
    </row>
    <row r="1524" spans="3:12" x14ac:dyDescent="0.25">
      <c r="C1524" s="25"/>
      <c r="K1524" s="83"/>
      <c r="L1524" s="83"/>
    </row>
    <row r="1525" spans="3:12" x14ac:dyDescent="0.25">
      <c r="C1525" s="25"/>
      <c r="K1525" s="83"/>
      <c r="L1525" s="83"/>
    </row>
    <row r="1526" spans="3:12" x14ac:dyDescent="0.25">
      <c r="C1526" s="25"/>
      <c r="K1526" s="83"/>
      <c r="L1526" s="83"/>
    </row>
    <row r="1527" spans="3:12" x14ac:dyDescent="0.25">
      <c r="C1527" s="25"/>
      <c r="K1527" s="83"/>
      <c r="L1527" s="83"/>
    </row>
    <row r="1528" spans="3:12" x14ac:dyDescent="0.25">
      <c r="C1528" s="25"/>
      <c r="K1528" s="83"/>
      <c r="L1528" s="83"/>
    </row>
    <row r="1529" spans="3:12" x14ac:dyDescent="0.25">
      <c r="C1529" s="25"/>
      <c r="K1529" s="83"/>
      <c r="L1529" s="83"/>
    </row>
    <row r="1530" spans="3:12" x14ac:dyDescent="0.25">
      <c r="C1530" s="25"/>
      <c r="K1530" s="83"/>
      <c r="L1530" s="83"/>
    </row>
    <row r="1531" spans="3:12" x14ac:dyDescent="0.25">
      <c r="C1531" s="25"/>
      <c r="K1531" s="83"/>
      <c r="L1531" s="83"/>
    </row>
    <row r="1532" spans="3:12" x14ac:dyDescent="0.25">
      <c r="C1532" s="25"/>
      <c r="K1532" s="83"/>
      <c r="L1532" s="83"/>
    </row>
    <row r="1533" spans="3:12" x14ac:dyDescent="0.25">
      <c r="C1533" s="25"/>
      <c r="K1533" s="83"/>
      <c r="L1533" s="83"/>
    </row>
    <row r="1534" spans="3:12" x14ac:dyDescent="0.25">
      <c r="C1534" s="25"/>
      <c r="K1534" s="83"/>
      <c r="L1534" s="83"/>
    </row>
    <row r="1535" spans="3:12" x14ac:dyDescent="0.25">
      <c r="C1535" s="25"/>
      <c r="K1535" s="83"/>
      <c r="L1535" s="83"/>
    </row>
    <row r="1536" spans="3:12" x14ac:dyDescent="0.25">
      <c r="C1536" s="25"/>
      <c r="K1536" s="83"/>
      <c r="L1536" s="83"/>
    </row>
    <row r="1537" spans="3:12" x14ac:dyDescent="0.25">
      <c r="C1537" s="25"/>
      <c r="K1537" s="83"/>
      <c r="L1537" s="83"/>
    </row>
    <row r="1538" spans="3:12" x14ac:dyDescent="0.25">
      <c r="C1538" s="25"/>
      <c r="K1538" s="83"/>
      <c r="L1538" s="83"/>
    </row>
    <row r="1539" spans="3:12" x14ac:dyDescent="0.25">
      <c r="C1539" s="25"/>
      <c r="K1539" s="83"/>
      <c r="L1539" s="83"/>
    </row>
    <row r="1540" spans="3:12" x14ac:dyDescent="0.25">
      <c r="C1540" s="25"/>
      <c r="K1540" s="83"/>
      <c r="L1540" s="83"/>
    </row>
    <row r="1541" spans="3:12" x14ac:dyDescent="0.25">
      <c r="C1541" s="25"/>
      <c r="K1541" s="83"/>
      <c r="L1541" s="83"/>
    </row>
    <row r="1542" spans="3:12" x14ac:dyDescent="0.25">
      <c r="C1542" s="25"/>
      <c r="K1542" s="83"/>
      <c r="L1542" s="83"/>
    </row>
    <row r="1543" spans="3:12" x14ac:dyDescent="0.25">
      <c r="C1543" s="25"/>
      <c r="K1543" s="83"/>
      <c r="L1543" s="83"/>
    </row>
    <row r="1544" spans="3:12" x14ac:dyDescent="0.25">
      <c r="C1544" s="25"/>
      <c r="K1544" s="83"/>
      <c r="L1544" s="83"/>
    </row>
    <row r="1545" spans="3:12" x14ac:dyDescent="0.25">
      <c r="C1545" s="25"/>
      <c r="K1545" s="83"/>
      <c r="L1545" s="83"/>
    </row>
    <row r="1546" spans="3:12" x14ac:dyDescent="0.25">
      <c r="C1546" s="25"/>
      <c r="K1546" s="83"/>
      <c r="L1546" s="83"/>
    </row>
    <row r="1547" spans="3:12" x14ac:dyDescent="0.25">
      <c r="C1547" s="25"/>
      <c r="K1547" s="83"/>
      <c r="L1547" s="83"/>
    </row>
    <row r="1548" spans="3:12" x14ac:dyDescent="0.25">
      <c r="C1548" s="25"/>
      <c r="K1548" s="83"/>
      <c r="L1548" s="83"/>
    </row>
    <row r="1549" spans="3:12" x14ac:dyDescent="0.25">
      <c r="C1549" s="25"/>
      <c r="K1549" s="83"/>
      <c r="L1549" s="83"/>
    </row>
    <row r="1550" spans="3:12" x14ac:dyDescent="0.25">
      <c r="C1550" s="25"/>
      <c r="K1550" s="83"/>
      <c r="L1550" s="83"/>
    </row>
    <row r="1551" spans="3:12" x14ac:dyDescent="0.25">
      <c r="C1551" s="25"/>
      <c r="K1551" s="83"/>
      <c r="L1551" s="83"/>
    </row>
    <row r="1552" spans="3:12" x14ac:dyDescent="0.25">
      <c r="C1552" s="25"/>
      <c r="K1552" s="83"/>
      <c r="L1552" s="83"/>
    </row>
    <row r="1553" spans="3:12" x14ac:dyDescent="0.25">
      <c r="C1553" s="25"/>
      <c r="K1553" s="83"/>
      <c r="L1553" s="83"/>
    </row>
    <row r="1554" spans="3:12" x14ac:dyDescent="0.25">
      <c r="C1554" s="25"/>
      <c r="K1554" s="83"/>
      <c r="L1554" s="83"/>
    </row>
    <row r="1555" spans="3:12" x14ac:dyDescent="0.25">
      <c r="C1555" s="25"/>
      <c r="K1555" s="83"/>
      <c r="L1555" s="83"/>
    </row>
    <row r="1556" spans="3:12" x14ac:dyDescent="0.25">
      <c r="C1556" s="25"/>
      <c r="K1556" s="83"/>
      <c r="L1556" s="83"/>
    </row>
    <row r="1557" spans="3:12" x14ac:dyDescent="0.25">
      <c r="C1557" s="25"/>
      <c r="K1557" s="83"/>
      <c r="L1557" s="83"/>
    </row>
    <row r="1558" spans="3:12" x14ac:dyDescent="0.25">
      <c r="C1558" s="25"/>
      <c r="K1558" s="83"/>
      <c r="L1558" s="83"/>
    </row>
    <row r="1559" spans="3:12" x14ac:dyDescent="0.25">
      <c r="C1559" s="25"/>
      <c r="K1559" s="83"/>
      <c r="L1559" s="83"/>
    </row>
    <row r="1560" spans="3:12" x14ac:dyDescent="0.25">
      <c r="C1560" s="25"/>
      <c r="K1560" s="83"/>
      <c r="L1560" s="83"/>
    </row>
    <row r="1561" spans="3:12" x14ac:dyDescent="0.25">
      <c r="C1561" s="25"/>
      <c r="K1561" s="83"/>
      <c r="L1561" s="83"/>
    </row>
    <row r="1562" spans="3:12" x14ac:dyDescent="0.25">
      <c r="C1562" s="25"/>
      <c r="K1562" s="83"/>
      <c r="L1562" s="83"/>
    </row>
    <row r="1563" spans="3:12" x14ac:dyDescent="0.25">
      <c r="C1563" s="25"/>
      <c r="K1563" s="83"/>
      <c r="L1563" s="83"/>
    </row>
    <row r="1564" spans="3:12" x14ac:dyDescent="0.25">
      <c r="C1564" s="25"/>
      <c r="K1564" s="83"/>
      <c r="L1564" s="83"/>
    </row>
    <row r="1565" spans="3:12" x14ac:dyDescent="0.25">
      <c r="C1565" s="25"/>
      <c r="K1565" s="83"/>
      <c r="L1565" s="83"/>
    </row>
    <row r="1566" spans="3:12" x14ac:dyDescent="0.25">
      <c r="C1566" s="25"/>
      <c r="K1566" s="83"/>
      <c r="L1566" s="83"/>
    </row>
    <row r="1567" spans="3:12" x14ac:dyDescent="0.25">
      <c r="C1567" s="25"/>
      <c r="K1567" s="83"/>
      <c r="L1567" s="83"/>
    </row>
    <row r="1568" spans="3:12" x14ac:dyDescent="0.25">
      <c r="C1568" s="25"/>
      <c r="K1568" s="83"/>
      <c r="L1568" s="83"/>
    </row>
    <row r="1569" spans="3:12" x14ac:dyDescent="0.25">
      <c r="C1569" s="25"/>
      <c r="K1569" s="83"/>
      <c r="L1569" s="83"/>
    </row>
    <row r="1570" spans="3:12" x14ac:dyDescent="0.25">
      <c r="C1570" s="25"/>
      <c r="K1570" s="83"/>
      <c r="L1570" s="83"/>
    </row>
    <row r="1571" spans="3:12" x14ac:dyDescent="0.25">
      <c r="C1571" s="25"/>
      <c r="K1571" s="83"/>
      <c r="L1571" s="83"/>
    </row>
    <row r="1572" spans="3:12" x14ac:dyDescent="0.25">
      <c r="C1572" s="25"/>
      <c r="K1572" s="83"/>
      <c r="L1572" s="83"/>
    </row>
    <row r="1573" spans="3:12" x14ac:dyDescent="0.25">
      <c r="C1573" s="25"/>
      <c r="K1573" s="83"/>
      <c r="L1573" s="83"/>
    </row>
    <row r="1574" spans="3:12" x14ac:dyDescent="0.25">
      <c r="C1574" s="25"/>
      <c r="K1574" s="83"/>
      <c r="L1574" s="83"/>
    </row>
    <row r="1575" spans="3:12" x14ac:dyDescent="0.25">
      <c r="C1575" s="25"/>
      <c r="K1575" s="83"/>
      <c r="L1575" s="83"/>
    </row>
    <row r="1576" spans="3:12" x14ac:dyDescent="0.25">
      <c r="C1576" s="25"/>
      <c r="K1576" s="83"/>
      <c r="L1576" s="83"/>
    </row>
    <row r="1577" spans="3:12" x14ac:dyDescent="0.25">
      <c r="C1577" s="25"/>
      <c r="K1577" s="83"/>
      <c r="L1577" s="83"/>
    </row>
    <row r="1578" spans="3:12" x14ac:dyDescent="0.25">
      <c r="C1578" s="25"/>
      <c r="K1578" s="83"/>
      <c r="L1578" s="83"/>
    </row>
    <row r="1579" spans="3:12" x14ac:dyDescent="0.25">
      <c r="C1579" s="25"/>
      <c r="K1579" s="83"/>
      <c r="L1579" s="83"/>
    </row>
    <row r="1580" spans="3:12" x14ac:dyDescent="0.25">
      <c r="C1580" s="25"/>
      <c r="K1580" s="83"/>
      <c r="L1580" s="83"/>
    </row>
    <row r="1581" spans="3:12" x14ac:dyDescent="0.25">
      <c r="C1581" s="25"/>
      <c r="K1581" s="83"/>
      <c r="L1581" s="83"/>
    </row>
    <row r="1582" spans="3:12" x14ac:dyDescent="0.25">
      <c r="C1582" s="25"/>
      <c r="K1582" s="83"/>
      <c r="L1582" s="83"/>
    </row>
    <row r="1583" spans="3:12" x14ac:dyDescent="0.25">
      <c r="C1583" s="25"/>
      <c r="K1583" s="83"/>
      <c r="L1583" s="83"/>
    </row>
    <row r="1584" spans="3:12" x14ac:dyDescent="0.25">
      <c r="C1584" s="25"/>
      <c r="K1584" s="83"/>
      <c r="L1584" s="83"/>
    </row>
    <row r="1585" spans="3:12" x14ac:dyDescent="0.25">
      <c r="C1585" s="25"/>
      <c r="K1585" s="83"/>
      <c r="L1585" s="83"/>
    </row>
    <row r="1586" spans="3:12" x14ac:dyDescent="0.25">
      <c r="C1586" s="25"/>
      <c r="K1586" s="83"/>
      <c r="L1586" s="83"/>
    </row>
    <row r="1587" spans="3:12" x14ac:dyDescent="0.25">
      <c r="C1587" s="25"/>
      <c r="K1587" s="83"/>
      <c r="L1587" s="83"/>
    </row>
    <row r="1588" spans="3:12" x14ac:dyDescent="0.25">
      <c r="C1588" s="25"/>
      <c r="K1588" s="83"/>
      <c r="L1588" s="83"/>
    </row>
    <row r="1589" spans="3:12" x14ac:dyDescent="0.25">
      <c r="C1589" s="25"/>
      <c r="K1589" s="83"/>
      <c r="L1589" s="83"/>
    </row>
    <row r="1590" spans="3:12" x14ac:dyDescent="0.25">
      <c r="C1590" s="25"/>
      <c r="K1590" s="83"/>
      <c r="L1590" s="83"/>
    </row>
    <row r="1591" spans="3:12" x14ac:dyDescent="0.25">
      <c r="C1591" s="25"/>
      <c r="K1591" s="83"/>
      <c r="L1591" s="83"/>
    </row>
    <row r="1592" spans="3:12" x14ac:dyDescent="0.25">
      <c r="C1592" s="25"/>
      <c r="K1592" s="83"/>
      <c r="L1592" s="83"/>
    </row>
    <row r="1593" spans="3:12" x14ac:dyDescent="0.25">
      <c r="C1593" s="25"/>
      <c r="K1593" s="83"/>
      <c r="L1593" s="83"/>
    </row>
    <row r="1594" spans="3:12" x14ac:dyDescent="0.25">
      <c r="C1594" s="25"/>
      <c r="K1594" s="83"/>
      <c r="L1594" s="83"/>
    </row>
    <row r="1595" spans="3:12" x14ac:dyDescent="0.25">
      <c r="C1595" s="25"/>
      <c r="K1595" s="83"/>
      <c r="L1595" s="83"/>
    </row>
    <row r="1596" spans="3:12" x14ac:dyDescent="0.25">
      <c r="C1596" s="25"/>
      <c r="K1596" s="83"/>
      <c r="L1596" s="83"/>
    </row>
    <row r="1597" spans="3:12" x14ac:dyDescent="0.25">
      <c r="C1597" s="25"/>
      <c r="K1597" s="83"/>
      <c r="L1597" s="83"/>
    </row>
    <row r="1598" spans="3:12" x14ac:dyDescent="0.25">
      <c r="C1598" s="25"/>
      <c r="K1598" s="83"/>
      <c r="L1598" s="83"/>
    </row>
    <row r="1599" spans="3:12" x14ac:dyDescent="0.25">
      <c r="C1599" s="25"/>
      <c r="K1599" s="83"/>
      <c r="L1599" s="83"/>
    </row>
    <row r="1600" spans="3:12" x14ac:dyDescent="0.25">
      <c r="C1600" s="25"/>
      <c r="K1600" s="83"/>
      <c r="L1600" s="83"/>
    </row>
    <row r="1601" spans="3:12" x14ac:dyDescent="0.25">
      <c r="C1601" s="25"/>
      <c r="K1601" s="83"/>
      <c r="L1601" s="83"/>
    </row>
    <row r="1602" spans="3:12" x14ac:dyDescent="0.25">
      <c r="C1602" s="25"/>
      <c r="K1602" s="83"/>
      <c r="L1602" s="83"/>
    </row>
    <row r="1603" spans="3:12" x14ac:dyDescent="0.25">
      <c r="C1603" s="25"/>
      <c r="K1603" s="83"/>
      <c r="L1603" s="83"/>
    </row>
    <row r="1604" spans="3:12" x14ac:dyDescent="0.25">
      <c r="C1604" s="25"/>
      <c r="K1604" s="83"/>
      <c r="L1604" s="83"/>
    </row>
    <row r="1605" spans="3:12" x14ac:dyDescent="0.25">
      <c r="C1605" s="25"/>
      <c r="K1605" s="83"/>
      <c r="L1605" s="83"/>
    </row>
    <row r="1606" spans="3:12" x14ac:dyDescent="0.25">
      <c r="C1606" s="25"/>
      <c r="K1606" s="83"/>
      <c r="L1606" s="83"/>
    </row>
    <row r="1607" spans="3:12" x14ac:dyDescent="0.25">
      <c r="C1607" s="25"/>
      <c r="K1607" s="83"/>
      <c r="L1607" s="83"/>
    </row>
    <row r="1608" spans="3:12" x14ac:dyDescent="0.25">
      <c r="C1608" s="25"/>
      <c r="K1608" s="83"/>
      <c r="L1608" s="83"/>
    </row>
    <row r="1609" spans="3:12" x14ac:dyDescent="0.25">
      <c r="C1609" s="25"/>
      <c r="K1609" s="83"/>
      <c r="L1609" s="83"/>
    </row>
    <row r="1610" spans="3:12" x14ac:dyDescent="0.25">
      <c r="C1610" s="25"/>
      <c r="K1610" s="83"/>
      <c r="L1610" s="83"/>
    </row>
    <row r="1611" spans="3:12" x14ac:dyDescent="0.25">
      <c r="C1611" s="25"/>
      <c r="K1611" s="83"/>
      <c r="L1611" s="83"/>
    </row>
    <row r="1612" spans="3:12" x14ac:dyDescent="0.25">
      <c r="C1612" s="25"/>
      <c r="K1612" s="83"/>
      <c r="L1612" s="83"/>
    </row>
    <row r="1613" spans="3:12" x14ac:dyDescent="0.25">
      <c r="C1613" s="25"/>
      <c r="K1613" s="83"/>
      <c r="L1613" s="83"/>
    </row>
    <row r="1614" spans="3:12" x14ac:dyDescent="0.25">
      <c r="C1614" s="25"/>
      <c r="K1614" s="83"/>
      <c r="L1614" s="83"/>
    </row>
    <row r="1615" spans="3:12" x14ac:dyDescent="0.25">
      <c r="C1615" s="25"/>
      <c r="K1615" s="83"/>
      <c r="L1615" s="83"/>
    </row>
    <row r="1616" spans="3:12" x14ac:dyDescent="0.25">
      <c r="C1616" s="25"/>
      <c r="K1616" s="83"/>
      <c r="L1616" s="83"/>
    </row>
    <row r="1617" spans="3:12" x14ac:dyDescent="0.25">
      <c r="C1617" s="25"/>
      <c r="K1617" s="83"/>
      <c r="L1617" s="83"/>
    </row>
    <row r="1618" spans="3:12" x14ac:dyDescent="0.25">
      <c r="C1618" s="25"/>
      <c r="K1618" s="83"/>
      <c r="L1618" s="83"/>
    </row>
    <row r="1619" spans="3:12" x14ac:dyDescent="0.25">
      <c r="C1619" s="25"/>
      <c r="K1619" s="83"/>
      <c r="L1619" s="83"/>
    </row>
    <row r="1620" spans="3:12" x14ac:dyDescent="0.25">
      <c r="C1620" s="25"/>
      <c r="K1620" s="83"/>
      <c r="L1620" s="83"/>
    </row>
    <row r="1621" spans="3:12" x14ac:dyDescent="0.25">
      <c r="C1621" s="25"/>
      <c r="K1621" s="83"/>
      <c r="L1621" s="83"/>
    </row>
    <row r="1622" spans="3:12" x14ac:dyDescent="0.25">
      <c r="C1622" s="25"/>
      <c r="K1622" s="83"/>
      <c r="L1622" s="83"/>
    </row>
    <row r="1623" spans="3:12" x14ac:dyDescent="0.25">
      <c r="C1623" s="25"/>
      <c r="K1623" s="83"/>
      <c r="L1623" s="83"/>
    </row>
    <row r="1624" spans="3:12" x14ac:dyDescent="0.25">
      <c r="C1624" s="25"/>
      <c r="K1624" s="83"/>
      <c r="L1624" s="83"/>
    </row>
    <row r="1625" spans="3:12" x14ac:dyDescent="0.25">
      <c r="C1625" s="25"/>
      <c r="K1625" s="83"/>
      <c r="L1625" s="83"/>
    </row>
    <row r="1626" spans="3:12" x14ac:dyDescent="0.25">
      <c r="C1626" s="25"/>
      <c r="K1626" s="83"/>
      <c r="L1626" s="83"/>
    </row>
    <row r="1627" spans="3:12" x14ac:dyDescent="0.25">
      <c r="C1627" s="25"/>
      <c r="K1627" s="83"/>
      <c r="L1627" s="83"/>
    </row>
    <row r="1628" spans="3:12" x14ac:dyDescent="0.25">
      <c r="C1628" s="25"/>
      <c r="K1628" s="83"/>
      <c r="L1628" s="83"/>
    </row>
    <row r="1629" spans="3:12" x14ac:dyDescent="0.25">
      <c r="C1629" s="25"/>
      <c r="K1629" s="83"/>
      <c r="L1629" s="83"/>
    </row>
    <row r="1630" spans="3:12" x14ac:dyDescent="0.25">
      <c r="C1630" s="25"/>
      <c r="K1630" s="83"/>
      <c r="L1630" s="83"/>
    </row>
    <row r="1631" spans="3:12" x14ac:dyDescent="0.25">
      <c r="C1631" s="25"/>
      <c r="K1631" s="83"/>
      <c r="L1631" s="83"/>
    </row>
    <row r="1632" spans="3:12" x14ac:dyDescent="0.25">
      <c r="C1632" s="25"/>
      <c r="K1632" s="83"/>
      <c r="L1632" s="83"/>
    </row>
    <row r="1633" spans="3:12" x14ac:dyDescent="0.25">
      <c r="C1633" s="25"/>
      <c r="K1633" s="83"/>
      <c r="L1633" s="83"/>
    </row>
    <row r="1634" spans="3:12" x14ac:dyDescent="0.25">
      <c r="C1634" s="25"/>
      <c r="K1634" s="83"/>
      <c r="L1634" s="83"/>
    </row>
    <row r="1635" spans="3:12" x14ac:dyDescent="0.25">
      <c r="C1635" s="25"/>
      <c r="K1635" s="83"/>
      <c r="L1635" s="83"/>
    </row>
    <row r="1636" spans="3:12" x14ac:dyDescent="0.25">
      <c r="C1636" s="25"/>
      <c r="K1636" s="83"/>
      <c r="L1636" s="83"/>
    </row>
    <row r="1637" spans="3:12" x14ac:dyDescent="0.25">
      <c r="C1637" s="25"/>
      <c r="K1637" s="83"/>
      <c r="L1637" s="83"/>
    </row>
    <row r="1638" spans="3:12" x14ac:dyDescent="0.25">
      <c r="C1638" s="25"/>
      <c r="K1638" s="83"/>
      <c r="L1638" s="83"/>
    </row>
    <row r="1639" spans="3:12" x14ac:dyDescent="0.25">
      <c r="C1639" s="25"/>
      <c r="K1639" s="83"/>
      <c r="L1639" s="83"/>
    </row>
    <row r="1640" spans="3:12" x14ac:dyDescent="0.25">
      <c r="C1640" s="25"/>
      <c r="K1640" s="83"/>
      <c r="L1640" s="83"/>
    </row>
    <row r="1641" spans="3:12" x14ac:dyDescent="0.25">
      <c r="C1641" s="25"/>
      <c r="K1641" s="83"/>
      <c r="L1641" s="83"/>
    </row>
    <row r="1642" spans="3:12" x14ac:dyDescent="0.25">
      <c r="C1642" s="25"/>
      <c r="K1642" s="83"/>
      <c r="L1642" s="83"/>
    </row>
    <row r="1643" spans="3:12" x14ac:dyDescent="0.25">
      <c r="C1643" s="25"/>
      <c r="K1643" s="83"/>
      <c r="L1643" s="83"/>
    </row>
    <row r="1644" spans="3:12" x14ac:dyDescent="0.25">
      <c r="C1644" s="25"/>
      <c r="K1644" s="83"/>
      <c r="L1644" s="83"/>
    </row>
    <row r="1645" spans="3:12" x14ac:dyDescent="0.25">
      <c r="C1645" s="25"/>
      <c r="K1645" s="83"/>
      <c r="L1645" s="83"/>
    </row>
    <row r="1646" spans="3:12" x14ac:dyDescent="0.25">
      <c r="C1646" s="25"/>
      <c r="K1646" s="83"/>
      <c r="L1646" s="83"/>
    </row>
    <row r="1647" spans="3:12" x14ac:dyDescent="0.25">
      <c r="C1647" s="25"/>
      <c r="K1647" s="83"/>
      <c r="L1647" s="83"/>
    </row>
    <row r="1648" spans="3:12" x14ac:dyDescent="0.25">
      <c r="C1648" s="25"/>
      <c r="K1648" s="83"/>
      <c r="L1648" s="83"/>
    </row>
    <row r="1649" spans="3:12" x14ac:dyDescent="0.25">
      <c r="C1649" s="25"/>
      <c r="K1649" s="83"/>
      <c r="L1649" s="83"/>
    </row>
    <row r="1650" spans="3:12" x14ac:dyDescent="0.25">
      <c r="C1650" s="25"/>
      <c r="K1650" s="83"/>
      <c r="L1650" s="83"/>
    </row>
    <row r="1651" spans="3:12" x14ac:dyDescent="0.25">
      <c r="C1651" s="25"/>
      <c r="K1651" s="83"/>
      <c r="L1651" s="83"/>
    </row>
    <row r="1652" spans="3:12" x14ac:dyDescent="0.25">
      <c r="C1652" s="25"/>
      <c r="K1652" s="83"/>
      <c r="L1652" s="83"/>
    </row>
    <row r="1653" spans="3:12" x14ac:dyDescent="0.25">
      <c r="C1653" s="25"/>
      <c r="K1653" s="83"/>
      <c r="L1653" s="83"/>
    </row>
    <row r="1654" spans="3:12" x14ac:dyDescent="0.25">
      <c r="C1654" s="25"/>
      <c r="K1654" s="83"/>
      <c r="L1654" s="83"/>
    </row>
    <row r="1655" spans="3:12" x14ac:dyDescent="0.25">
      <c r="C1655" s="25"/>
      <c r="K1655" s="83"/>
      <c r="L1655" s="83"/>
    </row>
    <row r="1656" spans="3:12" x14ac:dyDescent="0.25">
      <c r="C1656" s="25"/>
      <c r="K1656" s="83"/>
      <c r="L1656" s="83"/>
    </row>
    <row r="1657" spans="3:12" x14ac:dyDescent="0.25">
      <c r="C1657" s="25"/>
      <c r="K1657" s="83"/>
      <c r="L1657" s="83"/>
    </row>
    <row r="1658" spans="3:12" x14ac:dyDescent="0.25">
      <c r="C1658" s="25"/>
      <c r="K1658" s="83"/>
      <c r="L1658" s="83"/>
    </row>
    <row r="1659" spans="3:12" x14ac:dyDescent="0.25">
      <c r="C1659" s="25"/>
      <c r="K1659" s="83"/>
      <c r="L1659" s="83"/>
    </row>
    <row r="1660" spans="3:12" x14ac:dyDescent="0.25">
      <c r="C1660" s="25"/>
      <c r="K1660" s="83"/>
      <c r="L1660" s="83"/>
    </row>
    <row r="1661" spans="3:12" x14ac:dyDescent="0.25">
      <c r="C1661" s="25"/>
      <c r="K1661" s="83"/>
      <c r="L1661" s="83"/>
    </row>
    <row r="1662" spans="3:12" x14ac:dyDescent="0.25">
      <c r="C1662" s="25"/>
      <c r="K1662" s="83"/>
      <c r="L1662" s="83"/>
    </row>
    <row r="1663" spans="3:12" x14ac:dyDescent="0.25">
      <c r="C1663" s="25"/>
      <c r="K1663" s="83"/>
      <c r="L1663" s="83"/>
    </row>
    <row r="1664" spans="3:12" x14ac:dyDescent="0.25">
      <c r="C1664" s="25"/>
      <c r="K1664" s="83"/>
      <c r="L1664" s="83"/>
    </row>
    <row r="1665" spans="3:12" x14ac:dyDescent="0.25">
      <c r="C1665" s="25"/>
      <c r="K1665" s="83"/>
      <c r="L1665" s="83"/>
    </row>
    <row r="1666" spans="3:12" x14ac:dyDescent="0.25">
      <c r="C1666" s="25"/>
      <c r="K1666" s="83"/>
      <c r="L1666" s="83"/>
    </row>
    <row r="1667" spans="3:12" x14ac:dyDescent="0.25">
      <c r="C1667" s="25"/>
      <c r="K1667" s="83"/>
      <c r="L1667" s="83"/>
    </row>
    <row r="1668" spans="3:12" x14ac:dyDescent="0.25">
      <c r="C1668" s="25"/>
      <c r="K1668" s="83"/>
      <c r="L1668" s="83"/>
    </row>
    <row r="1669" spans="3:12" x14ac:dyDescent="0.25">
      <c r="C1669" s="25"/>
      <c r="K1669" s="83"/>
      <c r="L1669" s="83"/>
    </row>
    <row r="1670" spans="3:12" x14ac:dyDescent="0.25">
      <c r="C1670" s="25"/>
      <c r="K1670" s="83"/>
      <c r="L1670" s="83"/>
    </row>
    <row r="1671" spans="3:12" x14ac:dyDescent="0.25">
      <c r="C1671" s="25"/>
      <c r="K1671" s="83"/>
      <c r="L1671" s="83"/>
    </row>
    <row r="1672" spans="3:12" x14ac:dyDescent="0.25">
      <c r="C1672" s="25"/>
      <c r="K1672" s="83"/>
      <c r="L1672" s="83"/>
    </row>
    <row r="1673" spans="3:12" x14ac:dyDescent="0.25">
      <c r="C1673" s="25"/>
      <c r="K1673" s="83"/>
      <c r="L1673" s="83"/>
    </row>
    <row r="1674" spans="3:12" x14ac:dyDescent="0.25">
      <c r="C1674" s="25"/>
      <c r="K1674" s="83"/>
      <c r="L1674" s="83"/>
    </row>
    <row r="1675" spans="3:12" x14ac:dyDescent="0.25">
      <c r="C1675" s="25"/>
      <c r="K1675" s="83"/>
      <c r="L1675" s="83"/>
    </row>
    <row r="1676" spans="3:12" x14ac:dyDescent="0.25">
      <c r="C1676" s="25"/>
      <c r="K1676" s="83"/>
      <c r="L1676" s="83"/>
    </row>
    <row r="1677" spans="3:12" x14ac:dyDescent="0.25">
      <c r="C1677" s="25"/>
      <c r="K1677" s="83"/>
      <c r="L1677" s="83"/>
    </row>
    <row r="1678" spans="3:12" x14ac:dyDescent="0.25">
      <c r="C1678" s="25"/>
      <c r="K1678" s="83"/>
      <c r="L1678" s="83"/>
    </row>
    <row r="1679" spans="3:12" x14ac:dyDescent="0.25">
      <c r="C1679" s="25"/>
      <c r="K1679" s="83"/>
      <c r="L1679" s="83"/>
    </row>
    <row r="1680" spans="3:12" x14ac:dyDescent="0.25">
      <c r="C1680" s="25"/>
      <c r="K1680" s="83"/>
      <c r="L1680" s="83"/>
    </row>
    <row r="1681" spans="3:12" x14ac:dyDescent="0.25">
      <c r="C1681" s="25"/>
      <c r="K1681" s="83"/>
      <c r="L1681" s="83"/>
    </row>
    <row r="1682" spans="3:12" x14ac:dyDescent="0.25">
      <c r="C1682" s="25"/>
      <c r="K1682" s="83"/>
      <c r="L1682" s="83"/>
    </row>
    <row r="1683" spans="3:12" x14ac:dyDescent="0.25">
      <c r="C1683" s="25"/>
      <c r="K1683" s="83"/>
      <c r="L1683" s="83"/>
    </row>
    <row r="1684" spans="3:12" x14ac:dyDescent="0.25">
      <c r="C1684" s="25"/>
      <c r="K1684" s="83"/>
      <c r="L1684" s="83"/>
    </row>
    <row r="1685" spans="3:12" x14ac:dyDescent="0.25">
      <c r="C1685" s="25"/>
      <c r="K1685" s="83"/>
      <c r="L1685" s="83"/>
    </row>
    <row r="1686" spans="3:12" x14ac:dyDescent="0.25">
      <c r="C1686" s="25"/>
      <c r="K1686" s="83"/>
      <c r="L1686" s="83"/>
    </row>
    <row r="1687" spans="3:12" x14ac:dyDescent="0.25">
      <c r="C1687" s="25"/>
      <c r="K1687" s="83"/>
      <c r="L1687" s="83"/>
    </row>
    <row r="1688" spans="3:12" x14ac:dyDescent="0.25">
      <c r="C1688" s="25"/>
      <c r="K1688" s="83"/>
      <c r="L1688" s="83"/>
    </row>
    <row r="1689" spans="3:12" x14ac:dyDescent="0.25">
      <c r="C1689" s="25"/>
      <c r="K1689" s="83"/>
      <c r="L1689" s="83"/>
    </row>
    <row r="1690" spans="3:12" x14ac:dyDescent="0.25">
      <c r="C1690" s="25"/>
      <c r="K1690" s="83"/>
      <c r="L1690" s="83"/>
    </row>
    <row r="1691" spans="3:12" x14ac:dyDescent="0.25">
      <c r="C1691" s="25"/>
      <c r="K1691" s="83"/>
      <c r="L1691" s="83"/>
    </row>
    <row r="1692" spans="3:12" x14ac:dyDescent="0.25">
      <c r="C1692" s="25"/>
      <c r="K1692" s="83"/>
      <c r="L1692" s="83"/>
    </row>
    <row r="1693" spans="3:12" x14ac:dyDescent="0.25">
      <c r="C1693" s="25"/>
      <c r="K1693" s="83"/>
      <c r="L1693" s="83"/>
    </row>
    <row r="1694" spans="3:12" x14ac:dyDescent="0.25">
      <c r="C1694" s="25"/>
      <c r="K1694" s="83"/>
      <c r="L1694" s="83"/>
    </row>
    <row r="1695" spans="3:12" x14ac:dyDescent="0.25">
      <c r="C1695" s="25"/>
      <c r="K1695" s="83"/>
      <c r="L1695" s="83"/>
    </row>
    <row r="1696" spans="3:12" x14ac:dyDescent="0.25">
      <c r="C1696" s="25"/>
      <c r="K1696" s="83"/>
      <c r="L1696" s="83"/>
    </row>
    <row r="1697" spans="3:12" x14ac:dyDescent="0.25">
      <c r="C1697" s="25"/>
      <c r="K1697" s="83"/>
      <c r="L1697" s="83"/>
    </row>
    <row r="1698" spans="3:12" x14ac:dyDescent="0.25">
      <c r="C1698" s="25"/>
      <c r="K1698" s="83"/>
      <c r="L1698" s="83"/>
    </row>
    <row r="1699" spans="3:12" x14ac:dyDescent="0.25">
      <c r="C1699" s="25"/>
      <c r="K1699" s="83"/>
      <c r="L1699" s="83"/>
    </row>
    <row r="1700" spans="3:12" x14ac:dyDescent="0.25">
      <c r="C1700" s="25"/>
      <c r="K1700" s="83"/>
      <c r="L1700" s="83"/>
    </row>
    <row r="1701" spans="3:12" x14ac:dyDescent="0.25">
      <c r="C1701" s="25"/>
      <c r="K1701" s="83"/>
      <c r="L1701" s="83"/>
    </row>
    <row r="1702" spans="3:12" x14ac:dyDescent="0.25">
      <c r="C1702" s="25"/>
      <c r="K1702" s="83"/>
      <c r="L1702" s="83"/>
    </row>
    <row r="1703" spans="3:12" x14ac:dyDescent="0.25">
      <c r="C1703" s="25"/>
      <c r="K1703" s="83"/>
      <c r="L1703" s="83"/>
    </row>
    <row r="1704" spans="3:12" x14ac:dyDescent="0.25">
      <c r="C1704" s="25"/>
      <c r="K1704" s="83"/>
      <c r="L1704" s="83"/>
    </row>
    <row r="1705" spans="3:12" x14ac:dyDescent="0.25">
      <c r="C1705" s="25"/>
      <c r="K1705" s="83"/>
      <c r="L1705" s="83"/>
    </row>
    <row r="1706" spans="3:12" x14ac:dyDescent="0.25">
      <c r="C1706" s="25"/>
      <c r="K1706" s="83"/>
      <c r="L1706" s="83"/>
    </row>
    <row r="1707" spans="3:12" x14ac:dyDescent="0.25">
      <c r="C1707" s="25"/>
      <c r="K1707" s="83"/>
      <c r="L1707" s="83"/>
    </row>
    <row r="1708" spans="3:12" x14ac:dyDescent="0.25">
      <c r="C1708" s="25"/>
      <c r="K1708" s="83"/>
      <c r="L1708" s="83"/>
    </row>
    <row r="1709" spans="3:12" x14ac:dyDescent="0.25">
      <c r="C1709" s="25"/>
      <c r="K1709" s="83"/>
      <c r="L1709" s="83"/>
    </row>
    <row r="1710" spans="3:12" x14ac:dyDescent="0.25">
      <c r="C1710" s="25"/>
      <c r="K1710" s="83"/>
      <c r="L1710" s="83"/>
    </row>
    <row r="1711" spans="3:12" x14ac:dyDescent="0.25">
      <c r="C1711" s="25"/>
      <c r="K1711" s="83"/>
      <c r="L1711" s="83"/>
    </row>
    <row r="1712" spans="3:12" x14ac:dyDescent="0.25">
      <c r="C1712" s="25"/>
      <c r="K1712" s="83"/>
      <c r="L1712" s="83"/>
    </row>
    <row r="1713" spans="3:12" x14ac:dyDescent="0.25">
      <c r="C1713" s="25"/>
      <c r="K1713" s="83"/>
      <c r="L1713" s="83"/>
    </row>
    <row r="1714" spans="3:12" x14ac:dyDescent="0.25">
      <c r="C1714" s="25"/>
      <c r="K1714" s="83"/>
      <c r="L1714" s="83"/>
    </row>
    <row r="1715" spans="3:12" x14ac:dyDescent="0.25">
      <c r="C1715" s="25"/>
      <c r="K1715" s="83"/>
      <c r="L1715" s="83"/>
    </row>
    <row r="1716" spans="3:12" x14ac:dyDescent="0.25">
      <c r="C1716" s="25"/>
      <c r="K1716" s="83"/>
      <c r="L1716" s="83"/>
    </row>
    <row r="1717" spans="3:12" x14ac:dyDescent="0.25">
      <c r="C1717" s="25"/>
      <c r="K1717" s="83"/>
      <c r="L1717" s="83"/>
    </row>
    <row r="1718" spans="3:12" x14ac:dyDescent="0.25">
      <c r="C1718" s="25"/>
      <c r="K1718" s="83"/>
      <c r="L1718" s="83"/>
    </row>
    <row r="1719" spans="3:12" x14ac:dyDescent="0.25">
      <c r="C1719" s="25"/>
      <c r="K1719" s="83"/>
      <c r="L1719" s="83"/>
    </row>
    <row r="1720" spans="3:12" x14ac:dyDescent="0.25">
      <c r="C1720" s="25"/>
      <c r="K1720" s="83"/>
      <c r="L1720" s="83"/>
    </row>
    <row r="1721" spans="3:12" x14ac:dyDescent="0.25">
      <c r="C1721" s="25"/>
      <c r="K1721" s="83"/>
      <c r="L1721" s="83"/>
    </row>
    <row r="1722" spans="3:12" x14ac:dyDescent="0.25">
      <c r="C1722" s="25"/>
      <c r="K1722" s="83"/>
      <c r="L1722" s="83"/>
    </row>
    <row r="1723" spans="3:12" x14ac:dyDescent="0.25">
      <c r="C1723" s="25"/>
      <c r="K1723" s="83"/>
      <c r="L1723" s="83"/>
    </row>
    <row r="1724" spans="3:12" x14ac:dyDescent="0.25">
      <c r="C1724" s="25"/>
      <c r="K1724" s="83"/>
      <c r="L1724" s="83"/>
    </row>
    <row r="1725" spans="3:12" x14ac:dyDescent="0.25">
      <c r="C1725" s="25"/>
      <c r="K1725" s="83"/>
      <c r="L1725" s="83"/>
    </row>
    <row r="1726" spans="3:12" x14ac:dyDescent="0.25">
      <c r="C1726" s="25"/>
      <c r="K1726" s="83"/>
      <c r="L1726" s="83"/>
    </row>
    <row r="1727" spans="3:12" x14ac:dyDescent="0.25">
      <c r="C1727" s="25"/>
      <c r="K1727" s="83"/>
      <c r="L1727" s="83"/>
    </row>
    <row r="1728" spans="3:12" x14ac:dyDescent="0.25">
      <c r="C1728" s="25"/>
      <c r="K1728" s="83"/>
      <c r="L1728" s="83"/>
    </row>
    <row r="1729" spans="3:12" x14ac:dyDescent="0.25">
      <c r="C1729" s="25"/>
      <c r="K1729" s="83"/>
      <c r="L1729" s="83"/>
    </row>
    <row r="1730" spans="3:12" x14ac:dyDescent="0.25">
      <c r="C1730" s="25"/>
      <c r="K1730" s="83"/>
      <c r="L1730" s="83"/>
    </row>
    <row r="1731" spans="3:12" x14ac:dyDescent="0.25">
      <c r="C1731" s="25"/>
      <c r="K1731" s="83"/>
      <c r="L1731" s="83"/>
    </row>
    <row r="1732" spans="3:12" x14ac:dyDescent="0.25">
      <c r="C1732" s="25"/>
      <c r="K1732" s="83"/>
      <c r="L1732" s="83"/>
    </row>
    <row r="1733" spans="3:12" x14ac:dyDescent="0.25">
      <c r="C1733" s="25"/>
      <c r="K1733" s="83"/>
      <c r="L1733" s="83"/>
    </row>
    <row r="1734" spans="3:12" x14ac:dyDescent="0.25">
      <c r="C1734" s="25"/>
      <c r="K1734" s="83"/>
      <c r="L1734" s="83"/>
    </row>
    <row r="1735" spans="3:12" x14ac:dyDescent="0.25">
      <c r="C1735" s="25"/>
      <c r="K1735" s="83"/>
      <c r="L1735" s="83"/>
    </row>
    <row r="1736" spans="3:12" x14ac:dyDescent="0.25">
      <c r="C1736" s="25"/>
      <c r="K1736" s="83"/>
      <c r="L1736" s="83"/>
    </row>
    <row r="1737" spans="3:12" x14ac:dyDescent="0.25">
      <c r="C1737" s="25"/>
      <c r="K1737" s="83"/>
      <c r="L1737" s="83"/>
    </row>
    <row r="1738" spans="3:12" x14ac:dyDescent="0.25">
      <c r="C1738" s="25"/>
      <c r="K1738" s="83"/>
      <c r="L1738" s="83"/>
    </row>
    <row r="1739" spans="3:12" x14ac:dyDescent="0.25">
      <c r="C1739" s="25"/>
      <c r="K1739" s="83"/>
      <c r="L1739" s="83"/>
    </row>
    <row r="1740" spans="3:12" x14ac:dyDescent="0.25">
      <c r="C1740" s="25"/>
      <c r="K1740" s="83"/>
      <c r="L1740" s="83"/>
    </row>
    <row r="1741" spans="3:12" x14ac:dyDescent="0.25">
      <c r="C1741" s="25"/>
      <c r="K1741" s="83"/>
      <c r="L1741" s="83"/>
    </row>
    <row r="1742" spans="3:12" x14ac:dyDescent="0.25">
      <c r="C1742" s="25"/>
      <c r="K1742" s="83"/>
      <c r="L1742" s="83"/>
    </row>
    <row r="1743" spans="3:12" x14ac:dyDescent="0.25">
      <c r="C1743" s="25"/>
      <c r="K1743" s="83"/>
      <c r="L1743" s="83"/>
    </row>
    <row r="1744" spans="3:12" x14ac:dyDescent="0.25">
      <c r="C1744" s="25"/>
      <c r="K1744" s="83"/>
      <c r="L1744" s="83"/>
    </row>
    <row r="1745" spans="3:12" x14ac:dyDescent="0.25">
      <c r="C1745" s="25"/>
      <c r="K1745" s="83"/>
      <c r="L1745" s="83"/>
    </row>
    <row r="1746" spans="3:12" x14ac:dyDescent="0.25">
      <c r="C1746" s="25"/>
      <c r="K1746" s="83"/>
      <c r="L1746" s="83"/>
    </row>
    <row r="1747" spans="3:12" x14ac:dyDescent="0.25">
      <c r="C1747" s="25"/>
      <c r="K1747" s="83"/>
      <c r="L1747" s="83"/>
    </row>
    <row r="1748" spans="3:12" x14ac:dyDescent="0.25">
      <c r="C1748" s="25"/>
      <c r="K1748" s="83"/>
      <c r="L1748" s="83"/>
    </row>
    <row r="1749" spans="3:12" x14ac:dyDescent="0.25">
      <c r="C1749" s="25"/>
      <c r="K1749" s="83"/>
      <c r="L1749" s="83"/>
    </row>
    <row r="1750" spans="3:12" x14ac:dyDescent="0.25">
      <c r="C1750" s="25"/>
      <c r="K1750" s="83"/>
      <c r="L1750" s="83"/>
    </row>
    <row r="1751" spans="3:12" x14ac:dyDescent="0.25">
      <c r="C1751" s="25"/>
      <c r="K1751" s="83"/>
      <c r="L1751" s="83"/>
    </row>
    <row r="1752" spans="3:12" x14ac:dyDescent="0.25">
      <c r="C1752" s="25"/>
      <c r="K1752" s="83"/>
      <c r="L1752" s="83"/>
    </row>
    <row r="1753" spans="3:12" x14ac:dyDescent="0.25">
      <c r="C1753" s="25"/>
      <c r="K1753" s="83"/>
      <c r="L1753" s="83"/>
    </row>
    <row r="1754" spans="3:12" x14ac:dyDescent="0.25">
      <c r="C1754" s="25"/>
      <c r="K1754" s="83"/>
      <c r="L1754" s="83"/>
    </row>
    <row r="1755" spans="3:12" x14ac:dyDescent="0.25">
      <c r="C1755" s="25"/>
      <c r="K1755" s="83"/>
      <c r="L1755" s="83"/>
    </row>
    <row r="1756" spans="3:12" x14ac:dyDescent="0.25">
      <c r="C1756" s="25"/>
      <c r="K1756" s="83"/>
      <c r="L1756" s="83"/>
    </row>
    <row r="1757" spans="3:12" x14ac:dyDescent="0.25">
      <c r="C1757" s="25"/>
      <c r="K1757" s="83"/>
      <c r="L1757" s="83"/>
    </row>
    <row r="1758" spans="3:12" x14ac:dyDescent="0.25">
      <c r="C1758" s="25"/>
      <c r="K1758" s="83"/>
      <c r="L1758" s="83"/>
    </row>
    <row r="1759" spans="3:12" x14ac:dyDescent="0.25">
      <c r="C1759" s="25"/>
      <c r="K1759" s="83"/>
      <c r="L1759" s="83"/>
    </row>
    <row r="1760" spans="3:12" x14ac:dyDescent="0.25">
      <c r="C1760" s="25"/>
      <c r="K1760" s="83"/>
      <c r="L1760" s="83"/>
    </row>
    <row r="1761" spans="3:12" x14ac:dyDescent="0.25">
      <c r="C1761" s="25"/>
      <c r="K1761" s="83"/>
      <c r="L1761" s="83"/>
    </row>
    <row r="1762" spans="3:12" x14ac:dyDescent="0.25">
      <c r="C1762" s="25"/>
      <c r="K1762" s="83"/>
      <c r="L1762" s="83"/>
    </row>
    <row r="1763" spans="3:12" x14ac:dyDescent="0.25">
      <c r="C1763" s="25"/>
      <c r="K1763" s="83"/>
      <c r="L1763" s="83"/>
    </row>
    <row r="1764" spans="3:12" x14ac:dyDescent="0.25">
      <c r="C1764" s="25"/>
      <c r="K1764" s="83"/>
      <c r="L1764" s="83"/>
    </row>
    <row r="1765" spans="3:12" x14ac:dyDescent="0.25">
      <c r="C1765" s="25"/>
      <c r="K1765" s="83"/>
      <c r="L1765" s="83"/>
    </row>
    <row r="1766" spans="3:12" x14ac:dyDescent="0.25">
      <c r="C1766" s="25"/>
      <c r="K1766" s="83"/>
      <c r="L1766" s="83"/>
    </row>
    <row r="1767" spans="3:12" x14ac:dyDescent="0.25">
      <c r="C1767" s="25"/>
      <c r="K1767" s="83"/>
      <c r="L1767" s="83"/>
    </row>
    <row r="1768" spans="3:12" x14ac:dyDescent="0.25">
      <c r="C1768" s="25"/>
      <c r="K1768" s="83"/>
      <c r="L1768" s="83"/>
    </row>
    <row r="1769" spans="3:12" x14ac:dyDescent="0.25">
      <c r="C1769" s="25"/>
      <c r="K1769" s="83"/>
      <c r="L1769" s="83"/>
    </row>
    <row r="1770" spans="3:12" x14ac:dyDescent="0.25">
      <c r="C1770" s="25"/>
      <c r="K1770" s="83"/>
      <c r="L1770" s="83"/>
    </row>
    <row r="1771" spans="3:12" x14ac:dyDescent="0.25">
      <c r="C1771" s="25"/>
      <c r="K1771" s="83"/>
      <c r="L1771" s="83"/>
    </row>
    <row r="1772" spans="3:12" x14ac:dyDescent="0.25">
      <c r="C1772" s="25"/>
      <c r="K1772" s="83"/>
      <c r="L1772" s="83"/>
    </row>
    <row r="1773" spans="3:12" x14ac:dyDescent="0.25">
      <c r="C1773" s="25"/>
      <c r="K1773" s="83"/>
      <c r="L1773" s="83"/>
    </row>
    <row r="1774" spans="3:12" x14ac:dyDescent="0.25">
      <c r="C1774" s="25"/>
      <c r="K1774" s="83"/>
      <c r="L1774" s="83"/>
    </row>
    <row r="1775" spans="3:12" x14ac:dyDescent="0.25">
      <c r="C1775" s="25"/>
      <c r="K1775" s="83"/>
      <c r="L1775" s="83"/>
    </row>
    <row r="1776" spans="3:12" x14ac:dyDescent="0.25">
      <c r="C1776" s="25"/>
      <c r="K1776" s="83"/>
      <c r="L1776" s="83"/>
    </row>
    <row r="1777" spans="3:12" x14ac:dyDescent="0.25">
      <c r="C1777" s="25"/>
      <c r="K1777" s="83"/>
      <c r="L1777" s="83"/>
    </row>
    <row r="1778" spans="3:12" x14ac:dyDescent="0.25">
      <c r="C1778" s="25"/>
      <c r="K1778" s="83"/>
      <c r="L1778" s="83"/>
    </row>
    <row r="1779" spans="3:12" x14ac:dyDescent="0.25">
      <c r="C1779" s="25"/>
      <c r="K1779" s="83"/>
      <c r="L1779" s="83"/>
    </row>
    <row r="1780" spans="3:12" x14ac:dyDescent="0.25">
      <c r="C1780" s="25"/>
      <c r="K1780" s="83"/>
      <c r="L1780" s="83"/>
    </row>
    <row r="1781" spans="3:12" x14ac:dyDescent="0.25">
      <c r="C1781" s="25"/>
      <c r="K1781" s="83"/>
      <c r="L1781" s="83"/>
    </row>
    <row r="1782" spans="3:12" x14ac:dyDescent="0.25">
      <c r="C1782" s="25"/>
      <c r="K1782" s="83"/>
      <c r="L1782" s="83"/>
    </row>
    <row r="1783" spans="3:12" x14ac:dyDescent="0.25">
      <c r="C1783" s="25"/>
      <c r="K1783" s="83"/>
      <c r="L1783" s="83"/>
    </row>
    <row r="1784" spans="3:12" x14ac:dyDescent="0.25">
      <c r="C1784" s="25"/>
      <c r="K1784" s="83"/>
      <c r="L1784" s="83"/>
    </row>
    <row r="1785" spans="3:12" x14ac:dyDescent="0.25">
      <c r="C1785" s="25"/>
      <c r="K1785" s="83"/>
      <c r="L1785" s="83"/>
    </row>
    <row r="1786" spans="3:12" x14ac:dyDescent="0.25">
      <c r="C1786" s="25"/>
      <c r="K1786" s="83"/>
      <c r="L1786" s="83"/>
    </row>
    <row r="1787" spans="3:12" x14ac:dyDescent="0.25">
      <c r="C1787" s="25"/>
      <c r="K1787" s="83"/>
      <c r="L1787" s="83"/>
    </row>
    <row r="1788" spans="3:12" x14ac:dyDescent="0.25">
      <c r="C1788" s="25"/>
      <c r="K1788" s="83"/>
      <c r="L1788" s="83"/>
    </row>
    <row r="1789" spans="3:12" x14ac:dyDescent="0.25">
      <c r="C1789" s="25"/>
      <c r="K1789" s="83"/>
      <c r="L1789" s="83"/>
    </row>
    <row r="1790" spans="3:12" x14ac:dyDescent="0.25">
      <c r="C1790" s="25"/>
      <c r="K1790" s="83"/>
      <c r="L1790" s="83"/>
    </row>
    <row r="1791" spans="3:12" x14ac:dyDescent="0.25">
      <c r="C1791" s="25"/>
      <c r="K1791" s="83"/>
      <c r="L1791" s="83"/>
    </row>
    <row r="1792" spans="3:12" x14ac:dyDescent="0.25">
      <c r="C1792" s="25"/>
      <c r="K1792" s="83"/>
      <c r="L1792" s="83"/>
    </row>
    <row r="1793" spans="3:12" x14ac:dyDescent="0.25">
      <c r="C1793" s="25"/>
      <c r="K1793" s="83"/>
      <c r="L1793" s="83"/>
    </row>
    <row r="1794" spans="3:12" x14ac:dyDescent="0.25">
      <c r="C1794" s="25"/>
      <c r="K1794" s="83"/>
      <c r="L1794" s="83"/>
    </row>
    <row r="1795" spans="3:12" x14ac:dyDescent="0.25">
      <c r="C1795" s="25"/>
      <c r="K1795" s="83"/>
      <c r="L1795" s="83"/>
    </row>
    <row r="1796" spans="3:12" x14ac:dyDescent="0.25">
      <c r="C1796" s="25"/>
      <c r="K1796" s="83"/>
      <c r="L1796" s="83"/>
    </row>
    <row r="1797" spans="3:12" x14ac:dyDescent="0.25">
      <c r="C1797" s="25"/>
      <c r="K1797" s="83"/>
      <c r="L1797" s="83"/>
    </row>
    <row r="1798" spans="3:12" x14ac:dyDescent="0.25">
      <c r="C1798" s="25"/>
      <c r="K1798" s="83"/>
      <c r="L1798" s="83"/>
    </row>
    <row r="1799" spans="3:12" x14ac:dyDescent="0.25">
      <c r="C1799" s="25"/>
      <c r="K1799" s="83"/>
      <c r="L1799" s="83"/>
    </row>
    <row r="1800" spans="3:12" x14ac:dyDescent="0.25">
      <c r="C1800" s="25"/>
      <c r="K1800" s="83"/>
      <c r="L1800" s="83"/>
    </row>
    <row r="1801" spans="3:12" x14ac:dyDescent="0.25">
      <c r="C1801" s="25"/>
      <c r="K1801" s="83"/>
      <c r="L1801" s="83"/>
    </row>
    <row r="1802" spans="3:12" x14ac:dyDescent="0.25">
      <c r="C1802" s="25"/>
      <c r="K1802" s="83"/>
      <c r="L1802" s="83"/>
    </row>
    <row r="1803" spans="3:12" x14ac:dyDescent="0.25">
      <c r="C1803" s="25"/>
      <c r="K1803" s="83"/>
      <c r="L1803" s="83"/>
    </row>
    <row r="1804" spans="3:12" x14ac:dyDescent="0.25">
      <c r="C1804" s="25"/>
      <c r="K1804" s="83"/>
      <c r="L1804" s="83"/>
    </row>
    <row r="1805" spans="3:12" x14ac:dyDescent="0.25">
      <c r="C1805" s="25"/>
      <c r="K1805" s="83"/>
      <c r="L1805" s="83"/>
    </row>
    <row r="1806" spans="3:12" x14ac:dyDescent="0.25">
      <c r="C1806" s="25"/>
      <c r="K1806" s="83"/>
      <c r="L1806" s="83"/>
    </row>
    <row r="1807" spans="3:12" x14ac:dyDescent="0.25">
      <c r="C1807" s="25"/>
      <c r="K1807" s="83"/>
      <c r="L1807" s="83"/>
    </row>
    <row r="1808" spans="3:12" x14ac:dyDescent="0.25">
      <c r="C1808" s="25"/>
      <c r="K1808" s="83"/>
      <c r="L1808" s="83"/>
    </row>
    <row r="1809" spans="3:12" x14ac:dyDescent="0.25">
      <c r="C1809" s="25"/>
      <c r="K1809" s="83"/>
      <c r="L1809" s="83"/>
    </row>
    <row r="1810" spans="3:12" x14ac:dyDescent="0.25">
      <c r="C1810" s="25"/>
      <c r="K1810" s="83"/>
      <c r="L1810" s="83"/>
    </row>
    <row r="1811" spans="3:12" x14ac:dyDescent="0.25">
      <c r="C1811" s="25"/>
      <c r="K1811" s="83"/>
      <c r="L1811" s="83"/>
    </row>
    <row r="1812" spans="3:12" x14ac:dyDescent="0.25">
      <c r="C1812" s="25"/>
      <c r="K1812" s="83"/>
      <c r="L1812" s="83"/>
    </row>
    <row r="1813" spans="3:12" x14ac:dyDescent="0.25">
      <c r="C1813" s="25"/>
      <c r="K1813" s="83"/>
      <c r="L1813" s="83"/>
    </row>
    <row r="1814" spans="3:12" x14ac:dyDescent="0.25">
      <c r="C1814" s="25"/>
      <c r="K1814" s="83"/>
      <c r="L1814" s="83"/>
    </row>
    <row r="1815" spans="3:12" x14ac:dyDescent="0.25">
      <c r="C1815" s="25"/>
      <c r="K1815" s="83"/>
      <c r="L1815" s="83"/>
    </row>
    <row r="1816" spans="3:12" x14ac:dyDescent="0.25">
      <c r="C1816" s="25"/>
      <c r="K1816" s="83"/>
      <c r="L1816" s="83"/>
    </row>
    <row r="1817" spans="3:12" x14ac:dyDescent="0.25">
      <c r="C1817" s="25"/>
      <c r="K1817" s="83"/>
      <c r="L1817" s="83"/>
    </row>
    <row r="1818" spans="3:12" x14ac:dyDescent="0.25">
      <c r="C1818" s="25"/>
      <c r="K1818" s="83"/>
      <c r="L1818" s="83"/>
    </row>
    <row r="1819" spans="3:12" x14ac:dyDescent="0.25">
      <c r="C1819" s="25"/>
      <c r="K1819" s="83"/>
      <c r="L1819" s="83"/>
    </row>
    <row r="1820" spans="3:12" x14ac:dyDescent="0.25">
      <c r="C1820" s="25"/>
      <c r="K1820" s="83"/>
      <c r="L1820" s="83"/>
    </row>
    <row r="1821" spans="3:12" x14ac:dyDescent="0.25">
      <c r="C1821" s="25"/>
      <c r="K1821" s="83"/>
      <c r="L1821" s="83"/>
    </row>
    <row r="1822" spans="3:12" x14ac:dyDescent="0.25">
      <c r="C1822" s="25"/>
      <c r="K1822" s="83"/>
      <c r="L1822" s="83"/>
    </row>
    <row r="1823" spans="3:12" x14ac:dyDescent="0.25">
      <c r="C1823" s="25"/>
      <c r="K1823" s="83"/>
      <c r="L1823" s="83"/>
    </row>
    <row r="1824" spans="3:12" x14ac:dyDescent="0.25">
      <c r="C1824" s="25"/>
      <c r="K1824" s="83"/>
      <c r="L1824" s="83"/>
    </row>
    <row r="1825" spans="3:12" x14ac:dyDescent="0.25">
      <c r="C1825" s="25"/>
      <c r="K1825" s="83"/>
      <c r="L1825" s="83"/>
    </row>
    <row r="1826" spans="3:12" x14ac:dyDescent="0.25">
      <c r="C1826" s="25"/>
      <c r="K1826" s="83"/>
      <c r="L1826" s="83"/>
    </row>
    <row r="1827" spans="3:12" x14ac:dyDescent="0.25">
      <c r="C1827" s="25"/>
      <c r="K1827" s="83"/>
      <c r="L1827" s="83"/>
    </row>
    <row r="1828" spans="3:12" x14ac:dyDescent="0.25">
      <c r="C1828" s="25"/>
      <c r="K1828" s="83"/>
      <c r="L1828" s="83"/>
    </row>
    <row r="1829" spans="3:12" x14ac:dyDescent="0.25">
      <c r="C1829" s="25"/>
      <c r="K1829" s="83"/>
      <c r="L1829" s="83"/>
    </row>
    <row r="1830" spans="3:12" x14ac:dyDescent="0.25">
      <c r="C1830" s="25"/>
      <c r="K1830" s="83"/>
      <c r="L1830" s="83"/>
    </row>
    <row r="1831" spans="3:12" x14ac:dyDescent="0.25">
      <c r="C1831" s="25"/>
      <c r="K1831" s="83"/>
      <c r="L1831" s="83"/>
    </row>
    <row r="1832" spans="3:12" x14ac:dyDescent="0.25">
      <c r="C1832" s="25"/>
      <c r="K1832" s="83"/>
      <c r="L1832" s="83"/>
    </row>
    <row r="1833" spans="3:12" x14ac:dyDescent="0.25">
      <c r="C1833" s="25"/>
      <c r="K1833" s="83"/>
      <c r="L1833" s="83"/>
    </row>
    <row r="1834" spans="3:12" x14ac:dyDescent="0.25">
      <c r="C1834" s="25"/>
      <c r="K1834" s="83"/>
      <c r="L1834" s="83"/>
    </row>
    <row r="1835" spans="3:12" x14ac:dyDescent="0.25">
      <c r="C1835" s="25"/>
      <c r="K1835" s="83"/>
      <c r="L1835" s="83"/>
    </row>
    <row r="1836" spans="3:12" x14ac:dyDescent="0.25">
      <c r="C1836" s="25"/>
      <c r="K1836" s="83"/>
      <c r="L1836" s="83"/>
    </row>
    <row r="1837" spans="3:12" x14ac:dyDescent="0.25">
      <c r="C1837" s="25"/>
      <c r="K1837" s="83"/>
      <c r="L1837" s="83"/>
    </row>
    <row r="1838" spans="3:12" x14ac:dyDescent="0.25">
      <c r="C1838" s="25"/>
      <c r="K1838" s="83"/>
      <c r="L1838" s="83"/>
    </row>
    <row r="1839" spans="3:12" x14ac:dyDescent="0.25">
      <c r="C1839" s="25"/>
      <c r="K1839" s="83"/>
      <c r="L1839" s="83"/>
    </row>
    <row r="1840" spans="3:12" x14ac:dyDescent="0.25">
      <c r="C1840" s="25"/>
      <c r="K1840" s="83"/>
      <c r="L1840" s="83"/>
    </row>
    <row r="1841" spans="3:12" x14ac:dyDescent="0.25">
      <c r="C1841" s="25"/>
      <c r="K1841" s="83"/>
      <c r="L1841" s="83"/>
    </row>
    <row r="1842" spans="3:12" x14ac:dyDescent="0.25">
      <c r="C1842" s="25"/>
      <c r="K1842" s="83"/>
      <c r="L1842" s="83"/>
    </row>
    <row r="1843" spans="3:12" x14ac:dyDescent="0.25">
      <c r="C1843" s="25"/>
      <c r="K1843" s="83"/>
      <c r="L1843" s="83"/>
    </row>
    <row r="1844" spans="3:12" x14ac:dyDescent="0.25">
      <c r="C1844" s="25"/>
      <c r="K1844" s="83"/>
      <c r="L1844" s="83"/>
    </row>
    <row r="1845" spans="3:12" x14ac:dyDescent="0.25">
      <c r="C1845" s="25"/>
      <c r="K1845" s="83"/>
      <c r="L1845" s="83"/>
    </row>
    <row r="1846" spans="3:12" x14ac:dyDescent="0.25">
      <c r="C1846" s="25"/>
      <c r="K1846" s="83"/>
      <c r="L1846" s="83"/>
    </row>
    <row r="1847" spans="3:12" x14ac:dyDescent="0.25">
      <c r="C1847" s="25"/>
      <c r="K1847" s="83"/>
      <c r="L1847" s="83"/>
    </row>
    <row r="1848" spans="3:12" x14ac:dyDescent="0.25">
      <c r="C1848" s="25"/>
      <c r="K1848" s="83"/>
      <c r="L1848" s="83"/>
    </row>
    <row r="1849" spans="3:12" x14ac:dyDescent="0.25">
      <c r="C1849" s="25"/>
      <c r="K1849" s="83"/>
      <c r="L1849" s="83"/>
    </row>
    <row r="1850" spans="3:12" x14ac:dyDescent="0.25">
      <c r="C1850" s="25"/>
      <c r="K1850" s="83"/>
      <c r="L1850" s="83"/>
    </row>
    <row r="1851" spans="3:12" x14ac:dyDescent="0.25">
      <c r="C1851" s="25"/>
      <c r="K1851" s="83"/>
      <c r="L1851" s="83"/>
    </row>
    <row r="1852" spans="3:12" x14ac:dyDescent="0.25">
      <c r="C1852" s="25"/>
      <c r="K1852" s="83"/>
      <c r="L1852" s="83"/>
    </row>
    <row r="1853" spans="3:12" x14ac:dyDescent="0.25">
      <c r="C1853" s="25"/>
      <c r="K1853" s="83"/>
      <c r="L1853" s="83"/>
    </row>
    <row r="1854" spans="3:12" x14ac:dyDescent="0.25">
      <c r="C1854" s="25"/>
      <c r="K1854" s="83"/>
      <c r="L1854" s="83"/>
    </row>
    <row r="1855" spans="3:12" x14ac:dyDescent="0.25">
      <c r="C1855" s="25"/>
      <c r="K1855" s="83"/>
      <c r="L1855" s="83"/>
    </row>
    <row r="1856" spans="3:12" x14ac:dyDescent="0.25">
      <c r="C1856" s="25"/>
      <c r="K1856" s="83"/>
      <c r="L1856" s="83"/>
    </row>
    <row r="1857" spans="3:12" x14ac:dyDescent="0.25">
      <c r="C1857" s="25"/>
      <c r="K1857" s="83"/>
      <c r="L1857" s="83"/>
    </row>
    <row r="1858" spans="3:12" x14ac:dyDescent="0.25">
      <c r="C1858" s="25"/>
      <c r="K1858" s="83"/>
      <c r="L1858" s="83"/>
    </row>
    <row r="1859" spans="3:12" x14ac:dyDescent="0.25">
      <c r="C1859" s="25"/>
      <c r="K1859" s="83"/>
      <c r="L1859" s="83"/>
    </row>
    <row r="1860" spans="3:12" x14ac:dyDescent="0.25">
      <c r="C1860" s="25"/>
      <c r="K1860" s="83"/>
      <c r="L1860" s="83"/>
    </row>
    <row r="1861" spans="3:12" x14ac:dyDescent="0.25">
      <c r="C1861" s="25"/>
      <c r="K1861" s="83"/>
      <c r="L1861" s="83"/>
    </row>
    <row r="1862" spans="3:12" x14ac:dyDescent="0.25">
      <c r="C1862" s="25"/>
      <c r="K1862" s="83"/>
      <c r="L1862" s="83"/>
    </row>
    <row r="1863" spans="3:12" x14ac:dyDescent="0.25">
      <c r="C1863" s="25"/>
      <c r="K1863" s="83"/>
      <c r="L1863" s="83"/>
    </row>
    <row r="1864" spans="3:12" x14ac:dyDescent="0.25">
      <c r="C1864" s="25"/>
      <c r="K1864" s="83"/>
      <c r="L1864" s="83"/>
    </row>
    <row r="1865" spans="3:12" x14ac:dyDescent="0.25">
      <c r="C1865" s="25"/>
      <c r="K1865" s="83"/>
      <c r="L1865" s="83"/>
    </row>
    <row r="1866" spans="3:12" x14ac:dyDescent="0.25">
      <c r="C1866" s="25"/>
      <c r="K1866" s="83"/>
      <c r="L1866" s="83"/>
    </row>
    <row r="1867" spans="3:12" x14ac:dyDescent="0.25">
      <c r="C1867" s="25"/>
      <c r="K1867" s="83"/>
      <c r="L1867" s="83"/>
    </row>
    <row r="1868" spans="3:12" x14ac:dyDescent="0.25">
      <c r="C1868" s="25"/>
      <c r="K1868" s="83"/>
      <c r="L1868" s="83"/>
    </row>
    <row r="1869" spans="3:12" x14ac:dyDescent="0.25">
      <c r="C1869" s="25"/>
      <c r="K1869" s="83"/>
      <c r="L1869" s="83"/>
    </row>
    <row r="1870" spans="3:12" x14ac:dyDescent="0.25">
      <c r="C1870" s="25"/>
      <c r="K1870" s="83"/>
      <c r="L1870" s="83"/>
    </row>
    <row r="1871" spans="3:12" x14ac:dyDescent="0.25">
      <c r="C1871" s="25"/>
      <c r="K1871" s="83"/>
      <c r="L1871" s="83"/>
    </row>
    <row r="1872" spans="3:12" x14ac:dyDescent="0.25">
      <c r="C1872" s="25"/>
      <c r="K1872" s="83"/>
      <c r="L1872" s="83"/>
    </row>
    <row r="1873" spans="3:12" x14ac:dyDescent="0.25">
      <c r="C1873" s="25"/>
      <c r="K1873" s="83"/>
      <c r="L1873" s="83"/>
    </row>
    <row r="1874" spans="3:12" x14ac:dyDescent="0.25">
      <c r="C1874" s="25"/>
      <c r="K1874" s="83"/>
      <c r="L1874" s="83"/>
    </row>
    <row r="1875" spans="3:12" x14ac:dyDescent="0.25">
      <c r="C1875" s="25"/>
      <c r="K1875" s="83"/>
      <c r="L1875" s="83"/>
    </row>
    <row r="1876" spans="3:12" x14ac:dyDescent="0.25">
      <c r="C1876" s="25"/>
      <c r="K1876" s="83"/>
      <c r="L1876" s="83"/>
    </row>
    <row r="1877" spans="3:12" x14ac:dyDescent="0.25">
      <c r="C1877" s="25"/>
      <c r="K1877" s="83"/>
      <c r="L1877" s="83"/>
    </row>
    <row r="1878" spans="3:12" x14ac:dyDescent="0.25">
      <c r="C1878" s="25"/>
      <c r="K1878" s="83"/>
      <c r="L1878" s="83"/>
    </row>
    <row r="1879" spans="3:12" x14ac:dyDescent="0.25">
      <c r="C1879" s="25"/>
      <c r="K1879" s="83"/>
      <c r="L1879" s="83"/>
    </row>
    <row r="1880" spans="3:12" x14ac:dyDescent="0.25">
      <c r="C1880" s="25"/>
      <c r="K1880" s="83"/>
      <c r="L1880" s="83"/>
    </row>
    <row r="1881" spans="3:12" x14ac:dyDescent="0.25">
      <c r="C1881" s="25"/>
      <c r="K1881" s="83"/>
      <c r="L1881" s="83"/>
    </row>
    <row r="1882" spans="3:12" x14ac:dyDescent="0.25">
      <c r="C1882" s="25"/>
      <c r="K1882" s="83"/>
      <c r="L1882" s="83"/>
    </row>
    <row r="1883" spans="3:12" x14ac:dyDescent="0.25">
      <c r="C1883" s="25"/>
      <c r="K1883" s="83"/>
      <c r="L1883" s="83"/>
    </row>
    <row r="1884" spans="3:12" x14ac:dyDescent="0.25">
      <c r="C1884" s="25"/>
      <c r="K1884" s="83"/>
      <c r="L1884" s="83"/>
    </row>
    <row r="1885" spans="3:12" x14ac:dyDescent="0.25">
      <c r="C1885" s="25"/>
      <c r="K1885" s="83"/>
      <c r="L1885" s="83"/>
    </row>
    <row r="1886" spans="3:12" x14ac:dyDescent="0.25">
      <c r="C1886" s="25"/>
      <c r="K1886" s="83"/>
      <c r="L1886" s="83"/>
    </row>
    <row r="1887" spans="3:12" x14ac:dyDescent="0.25">
      <c r="C1887" s="25"/>
      <c r="K1887" s="83"/>
      <c r="L1887" s="83"/>
    </row>
    <row r="1888" spans="3:12" x14ac:dyDescent="0.25">
      <c r="C1888" s="25"/>
      <c r="K1888" s="83"/>
      <c r="L1888" s="83"/>
    </row>
    <row r="1889" spans="3:12" x14ac:dyDescent="0.25">
      <c r="C1889" s="25"/>
      <c r="K1889" s="83"/>
      <c r="L1889" s="83"/>
    </row>
    <row r="1890" spans="3:12" x14ac:dyDescent="0.25">
      <c r="C1890" s="25"/>
      <c r="K1890" s="83"/>
      <c r="L1890" s="83"/>
    </row>
    <row r="1891" spans="3:12" x14ac:dyDescent="0.25">
      <c r="C1891" s="25"/>
      <c r="K1891" s="83"/>
      <c r="L1891" s="83"/>
    </row>
    <row r="1892" spans="3:12" x14ac:dyDescent="0.25">
      <c r="C1892" s="25"/>
      <c r="K1892" s="83"/>
      <c r="L1892" s="83"/>
    </row>
    <row r="1893" spans="3:12" x14ac:dyDescent="0.25">
      <c r="C1893" s="25"/>
      <c r="K1893" s="83"/>
      <c r="L1893" s="83"/>
    </row>
    <row r="1894" spans="3:12" x14ac:dyDescent="0.25">
      <c r="C1894" s="25"/>
      <c r="K1894" s="83"/>
      <c r="L1894" s="83"/>
    </row>
    <row r="1895" spans="3:12" x14ac:dyDescent="0.25">
      <c r="C1895" s="25"/>
      <c r="K1895" s="83"/>
      <c r="L1895" s="83"/>
    </row>
    <row r="1896" spans="3:12" x14ac:dyDescent="0.25">
      <c r="C1896" s="25"/>
      <c r="K1896" s="83"/>
      <c r="L1896" s="83"/>
    </row>
    <row r="1897" spans="3:12" x14ac:dyDescent="0.25">
      <c r="C1897" s="25"/>
      <c r="K1897" s="83"/>
      <c r="L1897" s="83"/>
    </row>
    <row r="1898" spans="3:12" x14ac:dyDescent="0.25">
      <c r="C1898" s="25"/>
      <c r="K1898" s="83"/>
      <c r="L1898" s="83"/>
    </row>
    <row r="1899" spans="3:12" x14ac:dyDescent="0.25">
      <c r="C1899" s="25"/>
      <c r="K1899" s="83"/>
      <c r="L1899" s="83"/>
    </row>
    <row r="1900" spans="3:12" x14ac:dyDescent="0.25">
      <c r="C1900" s="25"/>
      <c r="K1900" s="83"/>
      <c r="L1900" s="83"/>
    </row>
    <row r="1901" spans="3:12" x14ac:dyDescent="0.25">
      <c r="C1901" s="25"/>
      <c r="K1901" s="83"/>
      <c r="L1901" s="83"/>
    </row>
    <row r="1902" spans="3:12" x14ac:dyDescent="0.25">
      <c r="C1902" s="25"/>
      <c r="K1902" s="83"/>
      <c r="L1902" s="83"/>
    </row>
    <row r="1903" spans="3:12" x14ac:dyDescent="0.25">
      <c r="C1903" s="25"/>
      <c r="K1903" s="83"/>
      <c r="L1903" s="83"/>
    </row>
    <row r="1904" spans="3:12" x14ac:dyDescent="0.25">
      <c r="C1904" s="25"/>
      <c r="K1904" s="83"/>
      <c r="L1904" s="83"/>
    </row>
    <row r="1905" spans="3:12" x14ac:dyDescent="0.25">
      <c r="C1905" s="25"/>
      <c r="K1905" s="83"/>
      <c r="L1905" s="83"/>
    </row>
    <row r="1906" spans="3:12" x14ac:dyDescent="0.25">
      <c r="C1906" s="25"/>
      <c r="K1906" s="83"/>
      <c r="L1906" s="83"/>
    </row>
    <row r="1907" spans="3:12" x14ac:dyDescent="0.25">
      <c r="C1907" s="25"/>
      <c r="K1907" s="83"/>
      <c r="L1907" s="83"/>
    </row>
    <row r="1908" spans="3:12" x14ac:dyDescent="0.25">
      <c r="C1908" s="25"/>
      <c r="K1908" s="83"/>
      <c r="L1908" s="83"/>
    </row>
    <row r="1909" spans="3:12" x14ac:dyDescent="0.25">
      <c r="C1909" s="25"/>
      <c r="K1909" s="83"/>
      <c r="L1909" s="83"/>
    </row>
    <row r="1910" spans="3:12" x14ac:dyDescent="0.25">
      <c r="C1910" s="25"/>
      <c r="K1910" s="83"/>
      <c r="L1910" s="83"/>
    </row>
    <row r="1911" spans="3:12" x14ac:dyDescent="0.25">
      <c r="C1911" s="25"/>
      <c r="K1911" s="83"/>
      <c r="L1911" s="83"/>
    </row>
    <row r="1912" spans="3:12" x14ac:dyDescent="0.25">
      <c r="C1912" s="25"/>
      <c r="K1912" s="83"/>
      <c r="L1912" s="83"/>
    </row>
    <row r="1913" spans="3:12" x14ac:dyDescent="0.25">
      <c r="C1913" s="25"/>
      <c r="K1913" s="83"/>
      <c r="L1913" s="83"/>
    </row>
    <row r="1914" spans="3:12" x14ac:dyDescent="0.25">
      <c r="C1914" s="25"/>
      <c r="K1914" s="83"/>
      <c r="L1914" s="83"/>
    </row>
    <row r="1915" spans="3:12" x14ac:dyDescent="0.25">
      <c r="C1915" s="25"/>
      <c r="K1915" s="83"/>
      <c r="L1915" s="83"/>
    </row>
    <row r="1916" spans="3:12" x14ac:dyDescent="0.25">
      <c r="C1916" s="25"/>
      <c r="K1916" s="83"/>
      <c r="L1916" s="83"/>
    </row>
    <row r="1917" spans="3:12" x14ac:dyDescent="0.25">
      <c r="C1917" s="25"/>
      <c r="K1917" s="83"/>
      <c r="L1917" s="83"/>
    </row>
    <row r="1918" spans="3:12" x14ac:dyDescent="0.25">
      <c r="C1918" s="25"/>
      <c r="K1918" s="83"/>
      <c r="L1918" s="83"/>
    </row>
    <row r="1919" spans="3:12" x14ac:dyDescent="0.25">
      <c r="C1919" s="25"/>
      <c r="K1919" s="83"/>
      <c r="L1919" s="83"/>
    </row>
    <row r="1920" spans="3:12" x14ac:dyDescent="0.25">
      <c r="C1920" s="25"/>
      <c r="K1920" s="83"/>
      <c r="L1920" s="83"/>
    </row>
    <row r="1921" spans="3:12" x14ac:dyDescent="0.25">
      <c r="C1921" s="25"/>
      <c r="K1921" s="83"/>
      <c r="L1921" s="83"/>
    </row>
    <row r="1922" spans="3:12" x14ac:dyDescent="0.25">
      <c r="C1922" s="25"/>
      <c r="K1922" s="83"/>
      <c r="L1922" s="83"/>
    </row>
    <row r="1923" spans="3:12" x14ac:dyDescent="0.25">
      <c r="C1923" s="25"/>
      <c r="K1923" s="83"/>
      <c r="L1923" s="83"/>
    </row>
    <row r="1924" spans="3:12" x14ac:dyDescent="0.25">
      <c r="C1924" s="25"/>
      <c r="K1924" s="83"/>
      <c r="L1924" s="83"/>
    </row>
    <row r="1925" spans="3:12" x14ac:dyDescent="0.25">
      <c r="C1925" s="25"/>
      <c r="K1925" s="83"/>
      <c r="L1925" s="83"/>
    </row>
    <row r="1926" spans="3:12" x14ac:dyDescent="0.25">
      <c r="C1926" s="25"/>
      <c r="K1926" s="83"/>
      <c r="L1926" s="83"/>
    </row>
    <row r="1927" spans="3:12" x14ac:dyDescent="0.25">
      <c r="C1927" s="25"/>
      <c r="K1927" s="83"/>
      <c r="L1927" s="83"/>
    </row>
    <row r="1928" spans="3:12" x14ac:dyDescent="0.25">
      <c r="C1928" s="25"/>
      <c r="K1928" s="83"/>
      <c r="L1928" s="83"/>
    </row>
    <row r="1929" spans="3:12" x14ac:dyDescent="0.25">
      <c r="C1929" s="25"/>
      <c r="K1929" s="83"/>
      <c r="L1929" s="83"/>
    </row>
    <row r="1930" spans="3:12" x14ac:dyDescent="0.25">
      <c r="C1930" s="25"/>
      <c r="K1930" s="83"/>
      <c r="L1930" s="83"/>
    </row>
    <row r="1931" spans="3:12" x14ac:dyDescent="0.25">
      <c r="C1931" s="25"/>
      <c r="K1931" s="83"/>
      <c r="L1931" s="83"/>
    </row>
    <row r="1932" spans="3:12" x14ac:dyDescent="0.25">
      <c r="C1932" s="25"/>
      <c r="K1932" s="83"/>
      <c r="L1932" s="83"/>
    </row>
    <row r="1933" spans="3:12" x14ac:dyDescent="0.25">
      <c r="C1933" s="25"/>
      <c r="K1933" s="83"/>
      <c r="L1933" s="83"/>
    </row>
    <row r="1934" spans="3:12" x14ac:dyDescent="0.25">
      <c r="C1934" s="25"/>
      <c r="K1934" s="83"/>
      <c r="L1934" s="83"/>
    </row>
    <row r="1935" spans="3:12" x14ac:dyDescent="0.25">
      <c r="C1935" s="25"/>
      <c r="K1935" s="83"/>
      <c r="L1935" s="83"/>
    </row>
    <row r="1936" spans="3:12" x14ac:dyDescent="0.25">
      <c r="C1936" s="25"/>
      <c r="K1936" s="83"/>
      <c r="L1936" s="83"/>
    </row>
    <row r="1937" spans="3:12" x14ac:dyDescent="0.25">
      <c r="C1937" s="25"/>
      <c r="K1937" s="83"/>
      <c r="L1937" s="83"/>
    </row>
    <row r="1938" spans="3:12" x14ac:dyDescent="0.25">
      <c r="C1938" s="25"/>
      <c r="K1938" s="83"/>
      <c r="L1938" s="83"/>
    </row>
    <row r="1939" spans="3:12" x14ac:dyDescent="0.25">
      <c r="C1939" s="25"/>
      <c r="K1939" s="83"/>
      <c r="L1939" s="83"/>
    </row>
    <row r="1940" spans="3:12" x14ac:dyDescent="0.25">
      <c r="C1940" s="25"/>
      <c r="K1940" s="83"/>
      <c r="L1940" s="83"/>
    </row>
    <row r="1941" spans="3:12" x14ac:dyDescent="0.25">
      <c r="C1941" s="25"/>
      <c r="K1941" s="83"/>
      <c r="L1941" s="83"/>
    </row>
    <row r="1942" spans="3:12" x14ac:dyDescent="0.25">
      <c r="C1942" s="25"/>
      <c r="K1942" s="83"/>
      <c r="L1942" s="83"/>
    </row>
    <row r="1943" spans="3:12" x14ac:dyDescent="0.25">
      <c r="C1943" s="25"/>
      <c r="K1943" s="83"/>
      <c r="L1943" s="83"/>
    </row>
    <row r="1944" spans="3:12" x14ac:dyDescent="0.25">
      <c r="C1944" s="25"/>
      <c r="K1944" s="83"/>
      <c r="L1944" s="83"/>
    </row>
    <row r="1945" spans="3:12" x14ac:dyDescent="0.25">
      <c r="C1945" s="25"/>
      <c r="K1945" s="83"/>
      <c r="L1945" s="83"/>
    </row>
    <row r="1946" spans="3:12" x14ac:dyDescent="0.25">
      <c r="C1946" s="25"/>
      <c r="K1946" s="83"/>
      <c r="L1946" s="83"/>
    </row>
    <row r="1947" spans="3:12" x14ac:dyDescent="0.25">
      <c r="C1947" s="25"/>
      <c r="K1947" s="83"/>
      <c r="L1947" s="83"/>
    </row>
    <row r="1948" spans="3:12" x14ac:dyDescent="0.25">
      <c r="C1948" s="25"/>
      <c r="K1948" s="83"/>
      <c r="L1948" s="83"/>
    </row>
    <row r="1949" spans="3:12" x14ac:dyDescent="0.25">
      <c r="C1949" s="25"/>
      <c r="K1949" s="83"/>
      <c r="L1949" s="83"/>
    </row>
    <row r="1950" spans="3:12" x14ac:dyDescent="0.25">
      <c r="C1950" s="25"/>
      <c r="K1950" s="83"/>
      <c r="L1950" s="83"/>
    </row>
    <row r="1951" spans="3:12" x14ac:dyDescent="0.25">
      <c r="C1951" s="25"/>
      <c r="K1951" s="83"/>
      <c r="L1951" s="83"/>
    </row>
    <row r="1952" spans="3:12" x14ac:dyDescent="0.25">
      <c r="C1952" s="25"/>
      <c r="K1952" s="83"/>
      <c r="L1952" s="83"/>
    </row>
    <row r="1953" spans="3:12" x14ac:dyDescent="0.25">
      <c r="C1953" s="25"/>
      <c r="K1953" s="83"/>
      <c r="L1953" s="83"/>
    </row>
    <row r="1954" spans="3:12" x14ac:dyDescent="0.25">
      <c r="C1954" s="25"/>
      <c r="K1954" s="83"/>
      <c r="L1954" s="83"/>
    </row>
    <row r="1955" spans="3:12" x14ac:dyDescent="0.25">
      <c r="C1955" s="25"/>
      <c r="K1955" s="83"/>
      <c r="L1955" s="83"/>
    </row>
    <row r="1956" spans="3:12" x14ac:dyDescent="0.25">
      <c r="C1956" s="25"/>
      <c r="K1956" s="83"/>
      <c r="L1956" s="83"/>
    </row>
    <row r="1957" spans="3:12" x14ac:dyDescent="0.25">
      <c r="C1957" s="25"/>
      <c r="K1957" s="83"/>
      <c r="L1957" s="83"/>
    </row>
    <row r="1958" spans="3:12" x14ac:dyDescent="0.25">
      <c r="C1958" s="25"/>
      <c r="K1958" s="83"/>
      <c r="L1958" s="83"/>
    </row>
    <row r="1959" spans="3:12" x14ac:dyDescent="0.25">
      <c r="C1959" s="25"/>
      <c r="K1959" s="83"/>
      <c r="L1959" s="83"/>
    </row>
    <row r="1960" spans="3:12" x14ac:dyDescent="0.25">
      <c r="C1960" s="25"/>
      <c r="K1960" s="83"/>
      <c r="L1960" s="83"/>
    </row>
    <row r="1961" spans="3:12" x14ac:dyDescent="0.25">
      <c r="C1961" s="25"/>
      <c r="K1961" s="83"/>
      <c r="L1961" s="83"/>
    </row>
    <row r="1962" spans="3:12" x14ac:dyDescent="0.25">
      <c r="C1962" s="25"/>
      <c r="K1962" s="83"/>
      <c r="L1962" s="83"/>
    </row>
    <row r="1963" spans="3:12" x14ac:dyDescent="0.25">
      <c r="C1963" s="25"/>
      <c r="K1963" s="83"/>
      <c r="L1963" s="83"/>
    </row>
    <row r="1964" spans="3:12" x14ac:dyDescent="0.25">
      <c r="C1964" s="25"/>
      <c r="K1964" s="83"/>
      <c r="L1964" s="83"/>
    </row>
    <row r="1965" spans="3:12" x14ac:dyDescent="0.25">
      <c r="C1965" s="25"/>
      <c r="K1965" s="83"/>
      <c r="L1965" s="83"/>
    </row>
    <row r="1966" spans="3:12" x14ac:dyDescent="0.25">
      <c r="C1966" s="25"/>
      <c r="K1966" s="83"/>
      <c r="L1966" s="83"/>
    </row>
    <row r="1967" spans="3:12" x14ac:dyDescent="0.25">
      <c r="C1967" s="25"/>
      <c r="K1967" s="83"/>
      <c r="L1967" s="83"/>
    </row>
    <row r="1968" spans="3:12" x14ac:dyDescent="0.25">
      <c r="C1968" s="25"/>
      <c r="K1968" s="83"/>
      <c r="L1968" s="83"/>
    </row>
    <row r="1969" spans="3:12" x14ac:dyDescent="0.25">
      <c r="C1969" s="25"/>
      <c r="K1969" s="83"/>
      <c r="L1969" s="83"/>
    </row>
    <row r="1970" spans="3:12" x14ac:dyDescent="0.25">
      <c r="C1970" s="25"/>
      <c r="K1970" s="83"/>
      <c r="L1970" s="83"/>
    </row>
    <row r="1971" spans="3:12" x14ac:dyDescent="0.25">
      <c r="C1971" s="25"/>
      <c r="K1971" s="83"/>
      <c r="L1971" s="83"/>
    </row>
    <row r="1972" spans="3:12" x14ac:dyDescent="0.25">
      <c r="C1972" s="25"/>
      <c r="K1972" s="83"/>
      <c r="L1972" s="83"/>
    </row>
    <row r="1973" spans="3:12" x14ac:dyDescent="0.25">
      <c r="C1973" s="25"/>
      <c r="K1973" s="83"/>
      <c r="L1973" s="83"/>
    </row>
    <row r="1974" spans="3:12" x14ac:dyDescent="0.25">
      <c r="C1974" s="25"/>
      <c r="K1974" s="83"/>
      <c r="L1974" s="83"/>
    </row>
    <row r="1975" spans="3:12" x14ac:dyDescent="0.25">
      <c r="C1975" s="25"/>
      <c r="K1975" s="83"/>
      <c r="L1975" s="83"/>
    </row>
    <row r="1976" spans="3:12" x14ac:dyDescent="0.25">
      <c r="C1976" s="25"/>
      <c r="K1976" s="83"/>
      <c r="L1976" s="83"/>
    </row>
    <row r="1977" spans="3:12" x14ac:dyDescent="0.25">
      <c r="C1977" s="25"/>
      <c r="K1977" s="83"/>
      <c r="L1977" s="83"/>
    </row>
    <row r="1978" spans="3:12" x14ac:dyDescent="0.25">
      <c r="C1978" s="25"/>
      <c r="K1978" s="83"/>
      <c r="L1978" s="83"/>
    </row>
    <row r="1979" spans="3:12" x14ac:dyDescent="0.25">
      <c r="C1979" s="25"/>
      <c r="K1979" s="83"/>
      <c r="L1979" s="83"/>
    </row>
    <row r="1980" spans="3:12" x14ac:dyDescent="0.25">
      <c r="C1980" s="25"/>
      <c r="K1980" s="83"/>
      <c r="L1980" s="83"/>
    </row>
    <row r="1981" spans="3:12" x14ac:dyDescent="0.25">
      <c r="C1981" s="25"/>
      <c r="K1981" s="83"/>
      <c r="L1981" s="83"/>
    </row>
    <row r="1982" spans="3:12" x14ac:dyDescent="0.25">
      <c r="C1982" s="25"/>
      <c r="K1982" s="83"/>
      <c r="L1982" s="83"/>
    </row>
    <row r="1983" spans="3:12" x14ac:dyDescent="0.25">
      <c r="C1983" s="25"/>
      <c r="K1983" s="83"/>
      <c r="L1983" s="83"/>
    </row>
    <row r="1984" spans="3:12" x14ac:dyDescent="0.25">
      <c r="C1984" s="25"/>
      <c r="K1984" s="83"/>
      <c r="L1984" s="83"/>
    </row>
    <row r="1985" spans="3:12" x14ac:dyDescent="0.25">
      <c r="C1985" s="25"/>
      <c r="K1985" s="83"/>
      <c r="L1985" s="83"/>
    </row>
    <row r="1986" spans="3:12" x14ac:dyDescent="0.25">
      <c r="C1986" s="25"/>
      <c r="K1986" s="83"/>
      <c r="L1986" s="83"/>
    </row>
    <row r="1987" spans="3:12" x14ac:dyDescent="0.25">
      <c r="C1987" s="25"/>
      <c r="K1987" s="83"/>
      <c r="L1987" s="83"/>
    </row>
    <row r="1988" spans="3:12" x14ac:dyDescent="0.25">
      <c r="C1988" s="25"/>
      <c r="K1988" s="83"/>
      <c r="L1988" s="83"/>
    </row>
    <row r="1989" spans="3:12" x14ac:dyDescent="0.25">
      <c r="C1989" s="25"/>
      <c r="K1989" s="83"/>
      <c r="L1989" s="83"/>
    </row>
    <row r="1990" spans="3:12" x14ac:dyDescent="0.25">
      <c r="C1990" s="25"/>
      <c r="K1990" s="83"/>
      <c r="L1990" s="83"/>
    </row>
    <row r="1991" spans="3:12" x14ac:dyDescent="0.25">
      <c r="C1991" s="25"/>
      <c r="K1991" s="83"/>
      <c r="L1991" s="83"/>
    </row>
    <row r="1992" spans="3:12" x14ac:dyDescent="0.25">
      <c r="C1992" s="25"/>
      <c r="K1992" s="83"/>
      <c r="L1992" s="83"/>
    </row>
    <row r="1993" spans="3:12" x14ac:dyDescent="0.25">
      <c r="C1993" s="25"/>
      <c r="K1993" s="83"/>
      <c r="L1993" s="83"/>
    </row>
    <row r="1994" spans="3:12" x14ac:dyDescent="0.25">
      <c r="C1994" s="25"/>
      <c r="K1994" s="83"/>
      <c r="L1994" s="83"/>
    </row>
    <row r="1995" spans="3:12" x14ac:dyDescent="0.25">
      <c r="C1995" s="25"/>
      <c r="K1995" s="83"/>
      <c r="L1995" s="83"/>
    </row>
    <row r="1996" spans="3:12" x14ac:dyDescent="0.25">
      <c r="C1996" s="25"/>
      <c r="K1996" s="83"/>
      <c r="L1996" s="83"/>
    </row>
    <row r="1997" spans="3:12" x14ac:dyDescent="0.25">
      <c r="C1997" s="25"/>
      <c r="K1997" s="83"/>
      <c r="L1997" s="83"/>
    </row>
    <row r="1998" spans="3:12" x14ac:dyDescent="0.25">
      <c r="C1998" s="25"/>
      <c r="K1998" s="83"/>
      <c r="L1998" s="83"/>
    </row>
    <row r="1999" spans="3:12" x14ac:dyDescent="0.25">
      <c r="C1999" s="25"/>
      <c r="K1999" s="83"/>
      <c r="L1999" s="83"/>
    </row>
    <row r="2000" spans="3:12" x14ac:dyDescent="0.25">
      <c r="C2000" s="25"/>
      <c r="K2000" s="83"/>
      <c r="L2000" s="83"/>
    </row>
    <row r="2001" spans="3:12" x14ac:dyDescent="0.25">
      <c r="C2001" s="25"/>
      <c r="K2001" s="83"/>
      <c r="L2001" s="83"/>
    </row>
    <row r="2002" spans="3:12" x14ac:dyDescent="0.25">
      <c r="C2002" s="25"/>
      <c r="K2002" s="83"/>
      <c r="L2002" s="83"/>
    </row>
    <row r="2003" spans="3:12" x14ac:dyDescent="0.25">
      <c r="C2003" s="25"/>
      <c r="K2003" s="83"/>
      <c r="L2003" s="83"/>
    </row>
    <row r="2004" spans="3:12" x14ac:dyDescent="0.25">
      <c r="C2004" s="25"/>
      <c r="K2004" s="83"/>
      <c r="L2004" s="83"/>
    </row>
    <row r="2005" spans="3:12" x14ac:dyDescent="0.25">
      <c r="C2005" s="25"/>
      <c r="K2005" s="83"/>
      <c r="L2005" s="83"/>
    </row>
    <row r="2006" spans="3:12" x14ac:dyDescent="0.25">
      <c r="C2006" s="25"/>
      <c r="K2006" s="83"/>
      <c r="L2006" s="83"/>
    </row>
    <row r="2007" spans="3:12" x14ac:dyDescent="0.25">
      <c r="C2007" s="25"/>
      <c r="K2007" s="83"/>
      <c r="L2007" s="83"/>
    </row>
    <row r="2008" spans="3:12" x14ac:dyDescent="0.25">
      <c r="C2008" s="25"/>
      <c r="K2008" s="83"/>
      <c r="L2008" s="83"/>
    </row>
    <row r="2009" spans="3:12" x14ac:dyDescent="0.25">
      <c r="C2009" s="25"/>
      <c r="K2009" s="83"/>
      <c r="L2009" s="83"/>
    </row>
    <row r="2010" spans="3:12" x14ac:dyDescent="0.25">
      <c r="C2010" s="25"/>
      <c r="K2010" s="83"/>
      <c r="L2010" s="83"/>
    </row>
    <row r="2011" spans="3:12" x14ac:dyDescent="0.25">
      <c r="C2011" s="25"/>
      <c r="K2011" s="83"/>
      <c r="L2011" s="83"/>
    </row>
    <row r="2012" spans="3:12" x14ac:dyDescent="0.25">
      <c r="C2012" s="25"/>
      <c r="K2012" s="83"/>
      <c r="L2012" s="83"/>
    </row>
    <row r="2013" spans="3:12" x14ac:dyDescent="0.25">
      <c r="C2013" s="25"/>
      <c r="K2013" s="83"/>
      <c r="L2013" s="83"/>
    </row>
    <row r="2014" spans="3:12" x14ac:dyDescent="0.25">
      <c r="C2014" s="25"/>
      <c r="K2014" s="83"/>
      <c r="L2014" s="83"/>
    </row>
    <row r="2015" spans="3:12" x14ac:dyDescent="0.25">
      <c r="C2015" s="25"/>
      <c r="K2015" s="83"/>
      <c r="L2015" s="83"/>
    </row>
    <row r="2016" spans="3:12" x14ac:dyDescent="0.25">
      <c r="C2016" s="25"/>
      <c r="K2016" s="83"/>
      <c r="L2016" s="83"/>
    </row>
    <row r="2017" spans="3:12" x14ac:dyDescent="0.25">
      <c r="C2017" s="25"/>
      <c r="K2017" s="83"/>
      <c r="L2017" s="83"/>
    </row>
    <row r="2018" spans="3:12" x14ac:dyDescent="0.25">
      <c r="C2018" s="25"/>
      <c r="K2018" s="83"/>
      <c r="L2018" s="83"/>
    </row>
    <row r="2019" spans="3:12" x14ac:dyDescent="0.25">
      <c r="C2019" s="25"/>
      <c r="K2019" s="83"/>
      <c r="L2019" s="83"/>
    </row>
    <row r="2020" spans="3:12" x14ac:dyDescent="0.25">
      <c r="C2020" s="25"/>
      <c r="K2020" s="83"/>
      <c r="L2020" s="83"/>
    </row>
    <row r="2021" spans="3:12" x14ac:dyDescent="0.25">
      <c r="C2021" s="25"/>
      <c r="K2021" s="83"/>
      <c r="L2021" s="83"/>
    </row>
    <row r="2022" spans="3:12" x14ac:dyDescent="0.25">
      <c r="C2022" s="25"/>
      <c r="K2022" s="83"/>
      <c r="L2022" s="83"/>
    </row>
    <row r="2023" spans="3:12" x14ac:dyDescent="0.25">
      <c r="C2023" s="25"/>
      <c r="K2023" s="83"/>
      <c r="L2023" s="83"/>
    </row>
    <row r="2024" spans="3:12" x14ac:dyDescent="0.25">
      <c r="C2024" s="25"/>
      <c r="K2024" s="83"/>
      <c r="L2024" s="83"/>
    </row>
    <row r="2025" spans="3:12" x14ac:dyDescent="0.25">
      <c r="C2025" s="25"/>
      <c r="K2025" s="83"/>
      <c r="L2025" s="83"/>
    </row>
    <row r="2026" spans="3:12" x14ac:dyDescent="0.25">
      <c r="C2026" s="25"/>
      <c r="K2026" s="83"/>
      <c r="L2026" s="83"/>
    </row>
    <row r="2027" spans="3:12" x14ac:dyDescent="0.25">
      <c r="C2027" s="25"/>
      <c r="K2027" s="83"/>
      <c r="L2027" s="83"/>
    </row>
    <row r="2028" spans="3:12" x14ac:dyDescent="0.25">
      <c r="C2028" s="25"/>
      <c r="K2028" s="83"/>
      <c r="L2028" s="83"/>
    </row>
    <row r="2029" spans="3:12" x14ac:dyDescent="0.25">
      <c r="C2029" s="25"/>
      <c r="K2029" s="83"/>
      <c r="L2029" s="83"/>
    </row>
    <row r="2030" spans="3:12" x14ac:dyDescent="0.25">
      <c r="C2030" s="25"/>
      <c r="K2030" s="83"/>
      <c r="L2030" s="83"/>
    </row>
    <row r="2031" spans="3:12" x14ac:dyDescent="0.25">
      <c r="C2031" s="25"/>
      <c r="K2031" s="83"/>
      <c r="L2031" s="83"/>
    </row>
    <row r="2032" spans="3:12" x14ac:dyDescent="0.25">
      <c r="C2032" s="25"/>
      <c r="K2032" s="83"/>
      <c r="L2032" s="83"/>
    </row>
    <row r="2033" spans="3:12" x14ac:dyDescent="0.25">
      <c r="C2033" s="25"/>
      <c r="K2033" s="83"/>
      <c r="L2033" s="83"/>
    </row>
    <row r="2034" spans="3:12" x14ac:dyDescent="0.25">
      <c r="C2034" s="25"/>
      <c r="K2034" s="83"/>
      <c r="L2034" s="83"/>
    </row>
    <row r="2035" spans="3:12" x14ac:dyDescent="0.25">
      <c r="C2035" s="25"/>
      <c r="K2035" s="83"/>
      <c r="L2035" s="83"/>
    </row>
    <row r="2036" spans="3:12" x14ac:dyDescent="0.25">
      <c r="C2036" s="25"/>
      <c r="K2036" s="83"/>
      <c r="L2036" s="83"/>
    </row>
    <row r="2037" spans="3:12" x14ac:dyDescent="0.25">
      <c r="C2037" s="25"/>
      <c r="K2037" s="83"/>
      <c r="L2037" s="83"/>
    </row>
    <row r="2038" spans="3:12" x14ac:dyDescent="0.25">
      <c r="C2038" s="25"/>
      <c r="K2038" s="83"/>
      <c r="L2038" s="83"/>
    </row>
    <row r="2039" spans="3:12" x14ac:dyDescent="0.25">
      <c r="C2039" s="25"/>
      <c r="K2039" s="83"/>
      <c r="L2039" s="83"/>
    </row>
    <row r="2040" spans="3:12" x14ac:dyDescent="0.25">
      <c r="C2040" s="25"/>
      <c r="K2040" s="83"/>
      <c r="L2040" s="83"/>
    </row>
    <row r="2041" spans="3:12" x14ac:dyDescent="0.25">
      <c r="C2041" s="25"/>
      <c r="K2041" s="83"/>
      <c r="L2041" s="83"/>
    </row>
    <row r="2042" spans="3:12" x14ac:dyDescent="0.25">
      <c r="C2042" s="25"/>
      <c r="K2042" s="83"/>
      <c r="L2042" s="83"/>
    </row>
    <row r="2043" spans="3:12" x14ac:dyDescent="0.25">
      <c r="C2043" s="25"/>
      <c r="K2043" s="83"/>
      <c r="L2043" s="83"/>
    </row>
    <row r="2044" spans="3:12" x14ac:dyDescent="0.25">
      <c r="C2044" s="25"/>
      <c r="K2044" s="83"/>
      <c r="L2044" s="83"/>
    </row>
    <row r="2045" spans="3:12" x14ac:dyDescent="0.25">
      <c r="C2045" s="25"/>
      <c r="K2045" s="83"/>
      <c r="L2045" s="83"/>
    </row>
    <row r="2046" spans="3:12" x14ac:dyDescent="0.25">
      <c r="C2046" s="25"/>
      <c r="K2046" s="83"/>
      <c r="L2046" s="83"/>
    </row>
    <row r="2047" spans="3:12" x14ac:dyDescent="0.25">
      <c r="C2047" s="25"/>
      <c r="K2047" s="83"/>
      <c r="L2047" s="83"/>
    </row>
    <row r="2048" spans="3:12" x14ac:dyDescent="0.25">
      <c r="C2048" s="25"/>
      <c r="K2048" s="83"/>
      <c r="L2048" s="83"/>
    </row>
    <row r="2049" spans="3:12" x14ac:dyDescent="0.25">
      <c r="C2049" s="25"/>
      <c r="K2049" s="83"/>
      <c r="L2049" s="83"/>
    </row>
    <row r="2050" spans="3:12" x14ac:dyDescent="0.25">
      <c r="C2050" s="25"/>
      <c r="K2050" s="83"/>
      <c r="L2050" s="83"/>
    </row>
    <row r="2051" spans="3:12" x14ac:dyDescent="0.25">
      <c r="C2051" s="25"/>
      <c r="K2051" s="83"/>
      <c r="L2051" s="83"/>
    </row>
    <row r="2052" spans="3:12" x14ac:dyDescent="0.25">
      <c r="C2052" s="25"/>
      <c r="K2052" s="83"/>
      <c r="L2052" s="83"/>
    </row>
    <row r="2053" spans="3:12" x14ac:dyDescent="0.25">
      <c r="C2053" s="25"/>
      <c r="K2053" s="83"/>
      <c r="L2053" s="83"/>
    </row>
    <row r="2054" spans="3:12" x14ac:dyDescent="0.25">
      <c r="C2054" s="25"/>
      <c r="K2054" s="83"/>
      <c r="L2054" s="83"/>
    </row>
    <row r="2055" spans="3:12" x14ac:dyDescent="0.25">
      <c r="C2055" s="25"/>
      <c r="K2055" s="83"/>
      <c r="L2055" s="83"/>
    </row>
    <row r="2056" spans="3:12" x14ac:dyDescent="0.25">
      <c r="C2056" s="25"/>
      <c r="K2056" s="83"/>
      <c r="L2056" s="83"/>
    </row>
    <row r="2057" spans="3:12" x14ac:dyDescent="0.25">
      <c r="C2057" s="25"/>
      <c r="K2057" s="83"/>
      <c r="L2057" s="83"/>
    </row>
    <row r="2058" spans="3:12" x14ac:dyDescent="0.25">
      <c r="C2058" s="25"/>
      <c r="K2058" s="83"/>
      <c r="L2058" s="83"/>
    </row>
    <row r="2059" spans="3:12" x14ac:dyDescent="0.25">
      <c r="C2059" s="25"/>
      <c r="K2059" s="83"/>
      <c r="L2059" s="83"/>
    </row>
    <row r="2060" spans="3:12" x14ac:dyDescent="0.25">
      <c r="C2060" s="25"/>
      <c r="K2060" s="83"/>
      <c r="L2060" s="83"/>
    </row>
    <row r="2061" spans="3:12" x14ac:dyDescent="0.25">
      <c r="C2061" s="25"/>
      <c r="K2061" s="83"/>
      <c r="L2061" s="83"/>
    </row>
    <row r="2062" spans="3:12" x14ac:dyDescent="0.25">
      <c r="C2062" s="25"/>
      <c r="K2062" s="83"/>
      <c r="L2062" s="83"/>
    </row>
    <row r="2063" spans="3:12" x14ac:dyDescent="0.25">
      <c r="C2063" s="25"/>
      <c r="K2063" s="83"/>
      <c r="L2063" s="83"/>
    </row>
    <row r="2064" spans="3:12" x14ac:dyDescent="0.25">
      <c r="C2064" s="25"/>
      <c r="K2064" s="83"/>
      <c r="L2064" s="83"/>
    </row>
    <row r="2065" spans="3:12" x14ac:dyDescent="0.25">
      <c r="C2065" s="25"/>
      <c r="K2065" s="83"/>
      <c r="L2065" s="83"/>
    </row>
    <row r="2066" spans="3:12" x14ac:dyDescent="0.25">
      <c r="C2066" s="25"/>
      <c r="K2066" s="83"/>
      <c r="L2066" s="83"/>
    </row>
    <row r="2067" spans="3:12" x14ac:dyDescent="0.25">
      <c r="C2067" s="25"/>
      <c r="K2067" s="83"/>
      <c r="L2067" s="83"/>
    </row>
    <row r="2068" spans="3:12" x14ac:dyDescent="0.25">
      <c r="C2068" s="25"/>
      <c r="K2068" s="83"/>
      <c r="L2068" s="83"/>
    </row>
    <row r="2069" spans="3:12" x14ac:dyDescent="0.25">
      <c r="C2069" s="25"/>
      <c r="K2069" s="83"/>
      <c r="L2069" s="83"/>
    </row>
    <row r="2070" spans="3:12" x14ac:dyDescent="0.25">
      <c r="C2070" s="25"/>
      <c r="K2070" s="83"/>
      <c r="L2070" s="83"/>
    </row>
    <row r="2071" spans="3:12" x14ac:dyDescent="0.25">
      <c r="C2071" s="25"/>
      <c r="K2071" s="83"/>
      <c r="L2071" s="83"/>
    </row>
    <row r="2072" spans="3:12" x14ac:dyDescent="0.25">
      <c r="C2072" s="25"/>
      <c r="K2072" s="83"/>
      <c r="L2072" s="83"/>
    </row>
    <row r="2073" spans="3:12" x14ac:dyDescent="0.25">
      <c r="C2073" s="25"/>
      <c r="K2073" s="83"/>
      <c r="L2073" s="83"/>
    </row>
    <row r="2074" spans="3:12" x14ac:dyDescent="0.25">
      <c r="C2074" s="25"/>
      <c r="K2074" s="83"/>
      <c r="L2074" s="83"/>
    </row>
    <row r="2075" spans="3:12" x14ac:dyDescent="0.25">
      <c r="C2075" s="25"/>
      <c r="K2075" s="83"/>
      <c r="L2075" s="83"/>
    </row>
    <row r="2076" spans="3:12" x14ac:dyDescent="0.25">
      <c r="C2076" s="25"/>
      <c r="K2076" s="83"/>
      <c r="L2076" s="83"/>
    </row>
    <row r="2077" spans="3:12" x14ac:dyDescent="0.25">
      <c r="C2077" s="25"/>
      <c r="K2077" s="83"/>
      <c r="L2077" s="83"/>
    </row>
    <row r="2078" spans="3:12" x14ac:dyDescent="0.25">
      <c r="C2078" s="25"/>
      <c r="K2078" s="83"/>
      <c r="L2078" s="83"/>
    </row>
    <row r="2079" spans="3:12" x14ac:dyDescent="0.25">
      <c r="C2079" s="25"/>
      <c r="K2079" s="83"/>
      <c r="L2079" s="83"/>
    </row>
    <row r="2080" spans="3:12" x14ac:dyDescent="0.25">
      <c r="C2080" s="25"/>
      <c r="K2080" s="83"/>
      <c r="L2080" s="83"/>
    </row>
    <row r="2081" spans="3:12" x14ac:dyDescent="0.25">
      <c r="C2081" s="25"/>
      <c r="K2081" s="83"/>
      <c r="L2081" s="83"/>
    </row>
    <row r="2082" spans="3:12" x14ac:dyDescent="0.25">
      <c r="C2082" s="25"/>
      <c r="K2082" s="83"/>
      <c r="L2082" s="83"/>
    </row>
    <row r="2083" spans="3:12" x14ac:dyDescent="0.25">
      <c r="C2083" s="25"/>
      <c r="K2083" s="83"/>
      <c r="L2083" s="83"/>
    </row>
    <row r="2084" spans="3:12" x14ac:dyDescent="0.25">
      <c r="C2084" s="25"/>
      <c r="K2084" s="83"/>
      <c r="L2084" s="83"/>
    </row>
    <row r="2085" spans="3:12" x14ac:dyDescent="0.25">
      <c r="C2085" s="25"/>
      <c r="K2085" s="83"/>
      <c r="L2085" s="83"/>
    </row>
    <row r="2086" spans="3:12" x14ac:dyDescent="0.25">
      <c r="C2086" s="25"/>
      <c r="K2086" s="83"/>
      <c r="L2086" s="83"/>
    </row>
    <row r="2087" spans="3:12" x14ac:dyDescent="0.25">
      <c r="C2087" s="25"/>
      <c r="K2087" s="83"/>
      <c r="L2087" s="83"/>
    </row>
    <row r="2088" spans="3:12" x14ac:dyDescent="0.25">
      <c r="C2088" s="25"/>
      <c r="K2088" s="83"/>
      <c r="L2088" s="83"/>
    </row>
    <row r="2089" spans="3:12" x14ac:dyDescent="0.25">
      <c r="C2089" s="25"/>
      <c r="K2089" s="83"/>
      <c r="L2089" s="83"/>
    </row>
    <row r="2090" spans="3:12" x14ac:dyDescent="0.25">
      <c r="C2090" s="25"/>
      <c r="K2090" s="83"/>
      <c r="L2090" s="83"/>
    </row>
    <row r="2091" spans="3:12" x14ac:dyDescent="0.25">
      <c r="C2091" s="25"/>
      <c r="K2091" s="83"/>
      <c r="L2091" s="83"/>
    </row>
    <row r="2092" spans="3:12" x14ac:dyDescent="0.25">
      <c r="C2092" s="25"/>
      <c r="K2092" s="83"/>
      <c r="L2092" s="83"/>
    </row>
    <row r="2093" spans="3:12" x14ac:dyDescent="0.25">
      <c r="C2093" s="25"/>
      <c r="K2093" s="83"/>
      <c r="L2093" s="83"/>
    </row>
    <row r="2094" spans="3:12" x14ac:dyDescent="0.25">
      <c r="C2094" s="25"/>
      <c r="K2094" s="83"/>
      <c r="L2094" s="83"/>
    </row>
    <row r="2095" spans="3:12" x14ac:dyDescent="0.25">
      <c r="C2095" s="25"/>
      <c r="K2095" s="83"/>
      <c r="L2095" s="83"/>
    </row>
    <row r="2096" spans="3:12" x14ac:dyDescent="0.25">
      <c r="C2096" s="25"/>
      <c r="K2096" s="83"/>
      <c r="L2096" s="83"/>
    </row>
    <row r="2097" spans="3:12" x14ac:dyDescent="0.25">
      <c r="C2097" s="25"/>
      <c r="K2097" s="83"/>
      <c r="L2097" s="83"/>
    </row>
    <row r="2098" spans="3:12" x14ac:dyDescent="0.25">
      <c r="C2098" s="25"/>
      <c r="K2098" s="83"/>
      <c r="L2098" s="83"/>
    </row>
    <row r="2099" spans="3:12" x14ac:dyDescent="0.25">
      <c r="C2099" s="25"/>
      <c r="K2099" s="83"/>
      <c r="L2099" s="83"/>
    </row>
    <row r="2100" spans="3:12" x14ac:dyDescent="0.25">
      <c r="C2100" s="25"/>
      <c r="K2100" s="83"/>
      <c r="L2100" s="83"/>
    </row>
    <row r="2101" spans="3:12" x14ac:dyDescent="0.25">
      <c r="C2101" s="25"/>
      <c r="K2101" s="83"/>
      <c r="L2101" s="83"/>
    </row>
    <row r="2102" spans="3:12" x14ac:dyDescent="0.25">
      <c r="C2102" s="25"/>
      <c r="K2102" s="83"/>
      <c r="L2102" s="83"/>
    </row>
    <row r="2103" spans="3:12" x14ac:dyDescent="0.25">
      <c r="C2103" s="25"/>
      <c r="K2103" s="83"/>
      <c r="L2103" s="83"/>
    </row>
    <row r="2104" spans="3:12" x14ac:dyDescent="0.25">
      <c r="C2104" s="25"/>
      <c r="K2104" s="83"/>
      <c r="L2104" s="83"/>
    </row>
    <row r="2105" spans="3:12" x14ac:dyDescent="0.25">
      <c r="C2105" s="25"/>
      <c r="K2105" s="83"/>
      <c r="L2105" s="83"/>
    </row>
    <row r="2106" spans="3:12" x14ac:dyDescent="0.25">
      <c r="C2106" s="25"/>
      <c r="K2106" s="83"/>
      <c r="L2106" s="83"/>
    </row>
    <row r="2107" spans="3:12" x14ac:dyDescent="0.25">
      <c r="C2107" s="25"/>
      <c r="K2107" s="83"/>
      <c r="L2107" s="83"/>
    </row>
    <row r="2108" spans="3:12" x14ac:dyDescent="0.25">
      <c r="C2108" s="25"/>
      <c r="K2108" s="83"/>
      <c r="L2108" s="83"/>
    </row>
    <row r="2109" spans="3:12" x14ac:dyDescent="0.25">
      <c r="C2109" s="25"/>
      <c r="K2109" s="83"/>
      <c r="L2109" s="83"/>
    </row>
    <row r="2110" spans="3:12" x14ac:dyDescent="0.25">
      <c r="C2110" s="25"/>
      <c r="K2110" s="83"/>
      <c r="L2110" s="83"/>
    </row>
    <row r="2111" spans="3:12" x14ac:dyDescent="0.25">
      <c r="C2111" s="25"/>
      <c r="K2111" s="83"/>
      <c r="L2111" s="83"/>
    </row>
    <row r="2112" spans="3:12" x14ac:dyDescent="0.25">
      <c r="C2112" s="25"/>
      <c r="K2112" s="83"/>
      <c r="L2112" s="83"/>
    </row>
    <row r="2113" spans="3:12" x14ac:dyDescent="0.25">
      <c r="C2113" s="25"/>
      <c r="K2113" s="83"/>
      <c r="L2113" s="83"/>
    </row>
    <row r="2114" spans="3:12" x14ac:dyDescent="0.25">
      <c r="C2114" s="25"/>
      <c r="K2114" s="83"/>
      <c r="L2114" s="83"/>
    </row>
    <row r="2115" spans="3:12" x14ac:dyDescent="0.25">
      <c r="C2115" s="25"/>
      <c r="K2115" s="83"/>
      <c r="L2115" s="83"/>
    </row>
    <row r="2116" spans="3:12" x14ac:dyDescent="0.25">
      <c r="C2116" s="25"/>
      <c r="K2116" s="83"/>
      <c r="L2116" s="83"/>
    </row>
    <row r="2117" spans="3:12" x14ac:dyDescent="0.25">
      <c r="C2117" s="25"/>
      <c r="K2117" s="83"/>
      <c r="L2117" s="83"/>
    </row>
    <row r="2118" spans="3:12" x14ac:dyDescent="0.25">
      <c r="C2118" s="25"/>
      <c r="K2118" s="83"/>
      <c r="L2118" s="83"/>
    </row>
    <row r="2119" spans="3:12" x14ac:dyDescent="0.25">
      <c r="C2119" s="25"/>
      <c r="K2119" s="83"/>
      <c r="L2119" s="83"/>
    </row>
    <row r="2120" spans="3:12" x14ac:dyDescent="0.25">
      <c r="C2120" s="25"/>
      <c r="K2120" s="83"/>
      <c r="L2120" s="83"/>
    </row>
    <row r="2121" spans="3:12" x14ac:dyDescent="0.25">
      <c r="C2121" s="25"/>
      <c r="K2121" s="83"/>
      <c r="L2121" s="83"/>
    </row>
    <row r="2122" spans="3:12" x14ac:dyDescent="0.25">
      <c r="C2122" s="25"/>
      <c r="K2122" s="83"/>
      <c r="L2122" s="83"/>
    </row>
    <row r="2123" spans="3:12" x14ac:dyDescent="0.25">
      <c r="C2123" s="25"/>
      <c r="K2123" s="83"/>
      <c r="L2123" s="83"/>
    </row>
    <row r="2124" spans="3:12" x14ac:dyDescent="0.25">
      <c r="C2124" s="25"/>
      <c r="K2124" s="83"/>
      <c r="L2124" s="83"/>
    </row>
    <row r="2125" spans="3:12" x14ac:dyDescent="0.25">
      <c r="C2125" s="25"/>
      <c r="K2125" s="83"/>
      <c r="L2125" s="83"/>
    </row>
    <row r="2126" spans="3:12" x14ac:dyDescent="0.25">
      <c r="C2126" s="25"/>
      <c r="K2126" s="83"/>
      <c r="L2126" s="83"/>
    </row>
    <row r="2127" spans="3:12" x14ac:dyDescent="0.25">
      <c r="C2127" s="25"/>
      <c r="K2127" s="83"/>
      <c r="L2127" s="83"/>
    </row>
    <row r="2128" spans="3:12" x14ac:dyDescent="0.25">
      <c r="C2128" s="25"/>
      <c r="K2128" s="83"/>
      <c r="L2128" s="83"/>
    </row>
    <row r="2129" spans="3:12" x14ac:dyDescent="0.25">
      <c r="C2129" s="25"/>
      <c r="K2129" s="83"/>
      <c r="L2129" s="83"/>
    </row>
    <row r="2130" spans="3:12" x14ac:dyDescent="0.25">
      <c r="C2130" s="25"/>
      <c r="K2130" s="83"/>
      <c r="L2130" s="83"/>
    </row>
    <row r="2131" spans="3:12" x14ac:dyDescent="0.25">
      <c r="C2131" s="25"/>
      <c r="K2131" s="83"/>
      <c r="L2131" s="83"/>
    </row>
    <row r="2132" spans="3:12" x14ac:dyDescent="0.25">
      <c r="C2132" s="25"/>
      <c r="K2132" s="83"/>
      <c r="L2132" s="83"/>
    </row>
    <row r="2133" spans="3:12" x14ac:dyDescent="0.25">
      <c r="C2133" s="25"/>
      <c r="K2133" s="83"/>
      <c r="L2133" s="83"/>
    </row>
    <row r="2134" spans="3:12" x14ac:dyDescent="0.25">
      <c r="C2134" s="25"/>
      <c r="K2134" s="83"/>
      <c r="L2134" s="83"/>
    </row>
    <row r="2135" spans="3:12" x14ac:dyDescent="0.25">
      <c r="C2135" s="25"/>
      <c r="K2135" s="83"/>
      <c r="L2135" s="83"/>
    </row>
    <row r="2136" spans="3:12" x14ac:dyDescent="0.25">
      <c r="C2136" s="25"/>
      <c r="K2136" s="83"/>
      <c r="L2136" s="83"/>
    </row>
    <row r="2137" spans="3:12" x14ac:dyDescent="0.25">
      <c r="C2137" s="25"/>
      <c r="K2137" s="83"/>
      <c r="L2137" s="83"/>
    </row>
    <row r="2138" spans="3:12" x14ac:dyDescent="0.25">
      <c r="C2138" s="25"/>
      <c r="K2138" s="83"/>
      <c r="L2138" s="83"/>
    </row>
    <row r="2139" spans="3:12" x14ac:dyDescent="0.25">
      <c r="C2139" s="25"/>
      <c r="K2139" s="83"/>
      <c r="L2139" s="83"/>
    </row>
    <row r="2140" spans="3:12" x14ac:dyDescent="0.25">
      <c r="C2140" s="25"/>
      <c r="K2140" s="83"/>
      <c r="L2140" s="83"/>
    </row>
    <row r="2141" spans="3:12" x14ac:dyDescent="0.25">
      <c r="C2141" s="25"/>
      <c r="K2141" s="83"/>
      <c r="L2141" s="83"/>
    </row>
    <row r="2142" spans="3:12" x14ac:dyDescent="0.25">
      <c r="C2142" s="25"/>
      <c r="K2142" s="83"/>
      <c r="L2142" s="83"/>
    </row>
    <row r="2143" spans="3:12" x14ac:dyDescent="0.25">
      <c r="C2143" s="25"/>
      <c r="K2143" s="83"/>
      <c r="L2143" s="83"/>
    </row>
    <row r="2144" spans="3:12" x14ac:dyDescent="0.25">
      <c r="C2144" s="25"/>
      <c r="K2144" s="83"/>
      <c r="L2144" s="83"/>
    </row>
    <row r="2145" spans="3:12" x14ac:dyDescent="0.25">
      <c r="C2145" s="25"/>
      <c r="K2145" s="83"/>
      <c r="L2145" s="83"/>
    </row>
    <row r="2146" spans="3:12" x14ac:dyDescent="0.25">
      <c r="C2146" s="25"/>
      <c r="K2146" s="83"/>
      <c r="L2146" s="83"/>
    </row>
    <row r="2147" spans="3:12" x14ac:dyDescent="0.25">
      <c r="C2147" s="25"/>
      <c r="K2147" s="83"/>
      <c r="L2147" s="83"/>
    </row>
    <row r="2148" spans="3:12" x14ac:dyDescent="0.25">
      <c r="C2148" s="25"/>
      <c r="K2148" s="83"/>
      <c r="L2148" s="83"/>
    </row>
    <row r="2149" spans="3:12" x14ac:dyDescent="0.25">
      <c r="C2149" s="25"/>
      <c r="K2149" s="83"/>
      <c r="L2149" s="83"/>
    </row>
    <row r="2150" spans="3:12" x14ac:dyDescent="0.25">
      <c r="C2150" s="25"/>
      <c r="K2150" s="83"/>
      <c r="L2150" s="83"/>
    </row>
    <row r="2151" spans="3:12" x14ac:dyDescent="0.25">
      <c r="C2151" s="25"/>
      <c r="K2151" s="83"/>
      <c r="L2151" s="83"/>
    </row>
    <row r="2152" spans="3:12" x14ac:dyDescent="0.25">
      <c r="C2152" s="25"/>
      <c r="K2152" s="83"/>
      <c r="L2152" s="83"/>
    </row>
    <row r="2153" spans="3:12" x14ac:dyDescent="0.25">
      <c r="C2153" s="25"/>
      <c r="K2153" s="83"/>
      <c r="L2153" s="83"/>
    </row>
    <row r="2154" spans="3:12" x14ac:dyDescent="0.25">
      <c r="C2154" s="25"/>
      <c r="K2154" s="83"/>
      <c r="L2154" s="83"/>
    </row>
    <row r="2155" spans="3:12" x14ac:dyDescent="0.25">
      <c r="C2155" s="25"/>
      <c r="K2155" s="83"/>
      <c r="L2155" s="83"/>
    </row>
    <row r="2156" spans="3:12" x14ac:dyDescent="0.25">
      <c r="C2156" s="25"/>
      <c r="K2156" s="83"/>
      <c r="L2156" s="83"/>
    </row>
    <row r="2157" spans="3:12" x14ac:dyDescent="0.25">
      <c r="C2157" s="25"/>
      <c r="K2157" s="83"/>
      <c r="L2157" s="83"/>
    </row>
    <row r="2158" spans="3:12" x14ac:dyDescent="0.25">
      <c r="C2158" s="25"/>
      <c r="K2158" s="83"/>
      <c r="L2158" s="83"/>
    </row>
    <row r="2159" spans="3:12" x14ac:dyDescent="0.25">
      <c r="C2159" s="25"/>
      <c r="K2159" s="83"/>
      <c r="L2159" s="83"/>
    </row>
    <row r="2160" spans="3:12" x14ac:dyDescent="0.25">
      <c r="C2160" s="25"/>
      <c r="K2160" s="83"/>
      <c r="L2160" s="83"/>
    </row>
    <row r="2161" spans="3:12" x14ac:dyDescent="0.25">
      <c r="C2161" s="25"/>
      <c r="K2161" s="83"/>
      <c r="L2161" s="83"/>
    </row>
    <row r="2162" spans="3:12" x14ac:dyDescent="0.25">
      <c r="C2162" s="25"/>
      <c r="K2162" s="83"/>
      <c r="L2162" s="83"/>
    </row>
    <row r="2163" spans="3:12" x14ac:dyDescent="0.25">
      <c r="C2163" s="25"/>
      <c r="K2163" s="83"/>
      <c r="L2163" s="83"/>
    </row>
    <row r="2164" spans="3:12" x14ac:dyDescent="0.25">
      <c r="C2164" s="25"/>
      <c r="K2164" s="83"/>
      <c r="L2164" s="83"/>
    </row>
    <row r="2165" spans="3:12" x14ac:dyDescent="0.25">
      <c r="C2165" s="25"/>
      <c r="K2165" s="83"/>
      <c r="L2165" s="83"/>
    </row>
    <row r="2166" spans="3:12" x14ac:dyDescent="0.25">
      <c r="C2166" s="25"/>
      <c r="K2166" s="83"/>
      <c r="L2166" s="83"/>
    </row>
    <row r="2167" spans="3:12" x14ac:dyDescent="0.25">
      <c r="C2167" s="25"/>
      <c r="K2167" s="83"/>
      <c r="L2167" s="83"/>
    </row>
    <row r="2168" spans="3:12" x14ac:dyDescent="0.25">
      <c r="C2168" s="25"/>
      <c r="K2168" s="83"/>
      <c r="L2168" s="83"/>
    </row>
    <row r="2169" spans="3:12" x14ac:dyDescent="0.25">
      <c r="C2169" s="25"/>
      <c r="K2169" s="83"/>
      <c r="L2169" s="83"/>
    </row>
    <row r="2170" spans="3:12" x14ac:dyDescent="0.25">
      <c r="C2170" s="25"/>
      <c r="K2170" s="83"/>
      <c r="L2170" s="83"/>
    </row>
    <row r="2171" spans="3:12" x14ac:dyDescent="0.25">
      <c r="C2171" s="25"/>
      <c r="K2171" s="83"/>
      <c r="L2171" s="83"/>
    </row>
    <row r="2172" spans="3:12" x14ac:dyDescent="0.25">
      <c r="C2172" s="25"/>
      <c r="K2172" s="83"/>
      <c r="L2172" s="83"/>
    </row>
    <row r="2173" spans="3:12" x14ac:dyDescent="0.25">
      <c r="C2173" s="25"/>
      <c r="K2173" s="83"/>
      <c r="L2173" s="83"/>
    </row>
    <row r="2174" spans="3:12" x14ac:dyDescent="0.25">
      <c r="C2174" s="25"/>
      <c r="K2174" s="83"/>
      <c r="L2174" s="83"/>
    </row>
    <row r="2175" spans="3:12" x14ac:dyDescent="0.25">
      <c r="C2175" s="25"/>
      <c r="K2175" s="83"/>
      <c r="L2175" s="83"/>
    </row>
    <row r="2176" spans="3:12" x14ac:dyDescent="0.25">
      <c r="C2176" s="25"/>
      <c r="K2176" s="83"/>
      <c r="L2176" s="83"/>
    </row>
    <row r="2177" spans="3:12" x14ac:dyDescent="0.25">
      <c r="C2177" s="25"/>
      <c r="K2177" s="83"/>
      <c r="L2177" s="83"/>
    </row>
    <row r="2178" spans="3:12" x14ac:dyDescent="0.25">
      <c r="C2178" s="25"/>
      <c r="K2178" s="83"/>
      <c r="L2178" s="83"/>
    </row>
    <row r="2179" spans="3:12" x14ac:dyDescent="0.25">
      <c r="C2179" s="25"/>
      <c r="K2179" s="83"/>
      <c r="L2179" s="83"/>
    </row>
    <row r="2180" spans="3:12" x14ac:dyDescent="0.25">
      <c r="C2180" s="25"/>
      <c r="K2180" s="83"/>
      <c r="L2180" s="83"/>
    </row>
    <row r="2181" spans="3:12" x14ac:dyDescent="0.25">
      <c r="C2181" s="25"/>
      <c r="K2181" s="83"/>
      <c r="L2181" s="83"/>
    </row>
    <row r="2182" spans="3:12" x14ac:dyDescent="0.25">
      <c r="C2182" s="25"/>
      <c r="K2182" s="83"/>
      <c r="L2182" s="83"/>
    </row>
    <row r="2183" spans="3:12" x14ac:dyDescent="0.25">
      <c r="C2183" s="25"/>
      <c r="K2183" s="83"/>
      <c r="L2183" s="83"/>
    </row>
    <row r="2184" spans="3:12" x14ac:dyDescent="0.25">
      <c r="C2184" s="25"/>
      <c r="K2184" s="83"/>
      <c r="L2184" s="83"/>
    </row>
    <row r="2185" spans="3:12" x14ac:dyDescent="0.25">
      <c r="C2185" s="25"/>
      <c r="K2185" s="83"/>
      <c r="L2185" s="83"/>
    </row>
    <row r="2186" spans="3:12" x14ac:dyDescent="0.25">
      <c r="C2186" s="25"/>
      <c r="K2186" s="83"/>
      <c r="L2186" s="83"/>
    </row>
    <row r="2187" spans="3:12" x14ac:dyDescent="0.25">
      <c r="C2187" s="25"/>
      <c r="K2187" s="83"/>
      <c r="L2187" s="83"/>
    </row>
    <row r="2188" spans="3:12" x14ac:dyDescent="0.25">
      <c r="C2188" s="25"/>
      <c r="K2188" s="83"/>
      <c r="L2188" s="83"/>
    </row>
    <row r="2189" spans="3:12" x14ac:dyDescent="0.25">
      <c r="C2189" s="25"/>
      <c r="K2189" s="83"/>
      <c r="L2189" s="83"/>
    </row>
    <row r="2190" spans="3:12" x14ac:dyDescent="0.25">
      <c r="C2190" s="25"/>
      <c r="K2190" s="83"/>
      <c r="L2190" s="83"/>
    </row>
    <row r="2191" spans="3:12" x14ac:dyDescent="0.25">
      <c r="C2191" s="25"/>
      <c r="K2191" s="83"/>
      <c r="L2191" s="83"/>
    </row>
    <row r="2192" spans="3:12" x14ac:dyDescent="0.25">
      <c r="C2192" s="25"/>
      <c r="K2192" s="83"/>
      <c r="L2192" s="83"/>
    </row>
    <row r="2193" spans="3:12" x14ac:dyDescent="0.25">
      <c r="C2193" s="25"/>
      <c r="K2193" s="83"/>
      <c r="L2193" s="83"/>
    </row>
    <row r="2194" spans="3:12" x14ac:dyDescent="0.25">
      <c r="C2194" s="25"/>
      <c r="K2194" s="83"/>
      <c r="L2194" s="83"/>
    </row>
    <row r="2195" spans="3:12" x14ac:dyDescent="0.25">
      <c r="C2195" s="25"/>
      <c r="K2195" s="83"/>
      <c r="L2195" s="83"/>
    </row>
    <row r="2196" spans="3:12" x14ac:dyDescent="0.25">
      <c r="C2196" s="25"/>
      <c r="K2196" s="83"/>
      <c r="L2196" s="83"/>
    </row>
    <row r="2197" spans="3:12" x14ac:dyDescent="0.25">
      <c r="C2197" s="25"/>
      <c r="K2197" s="83"/>
      <c r="L2197" s="83"/>
    </row>
    <row r="2198" spans="3:12" x14ac:dyDescent="0.25">
      <c r="C2198" s="25"/>
      <c r="K2198" s="83"/>
      <c r="L2198" s="83"/>
    </row>
    <row r="2199" spans="3:12" x14ac:dyDescent="0.25">
      <c r="C2199" s="25"/>
      <c r="K2199" s="83"/>
      <c r="L2199" s="83"/>
    </row>
    <row r="2200" spans="3:12" x14ac:dyDescent="0.25">
      <c r="C2200" s="25"/>
      <c r="K2200" s="83"/>
      <c r="L2200" s="83"/>
    </row>
    <row r="2201" spans="3:12" x14ac:dyDescent="0.25">
      <c r="C2201" s="25"/>
      <c r="K2201" s="83"/>
      <c r="L2201" s="83"/>
    </row>
    <row r="2202" spans="3:12" x14ac:dyDescent="0.25">
      <c r="C2202" s="25"/>
      <c r="K2202" s="83"/>
      <c r="L2202" s="83"/>
    </row>
    <row r="2203" spans="3:12" x14ac:dyDescent="0.25">
      <c r="C2203" s="25"/>
      <c r="K2203" s="83"/>
      <c r="L2203" s="83"/>
    </row>
    <row r="2204" spans="3:12" x14ac:dyDescent="0.25">
      <c r="C2204" s="25"/>
      <c r="K2204" s="83"/>
      <c r="L2204" s="83"/>
    </row>
    <row r="2205" spans="3:12" x14ac:dyDescent="0.25">
      <c r="C2205" s="25"/>
      <c r="K2205" s="83"/>
      <c r="L2205" s="83"/>
    </row>
    <row r="2206" spans="3:12" x14ac:dyDescent="0.25">
      <c r="C2206" s="25"/>
      <c r="K2206" s="83"/>
      <c r="L2206" s="83"/>
    </row>
    <row r="2207" spans="3:12" x14ac:dyDescent="0.25">
      <c r="C2207" s="25"/>
      <c r="K2207" s="83"/>
      <c r="L2207" s="83"/>
    </row>
    <row r="2208" spans="3:12" x14ac:dyDescent="0.25">
      <c r="C2208" s="25"/>
      <c r="K2208" s="83"/>
      <c r="L2208" s="83"/>
    </row>
    <row r="2209" spans="3:12" x14ac:dyDescent="0.25">
      <c r="C2209" s="25"/>
      <c r="K2209" s="83"/>
      <c r="L2209" s="83"/>
    </row>
    <row r="2210" spans="3:12" x14ac:dyDescent="0.25">
      <c r="C2210" s="25"/>
      <c r="K2210" s="83"/>
      <c r="L2210" s="83"/>
    </row>
    <row r="2211" spans="3:12" x14ac:dyDescent="0.25">
      <c r="C2211" s="25"/>
      <c r="K2211" s="83"/>
      <c r="L2211" s="83"/>
    </row>
    <row r="2212" spans="3:12" x14ac:dyDescent="0.25">
      <c r="C2212" s="25"/>
      <c r="K2212" s="83"/>
      <c r="L2212" s="83"/>
    </row>
    <row r="2213" spans="3:12" x14ac:dyDescent="0.25">
      <c r="C2213" s="25"/>
      <c r="K2213" s="83"/>
      <c r="L2213" s="83"/>
    </row>
    <row r="2214" spans="3:12" x14ac:dyDescent="0.25">
      <c r="C2214" s="25"/>
      <c r="K2214" s="83"/>
      <c r="L2214" s="83"/>
    </row>
    <row r="2215" spans="3:12" x14ac:dyDescent="0.25">
      <c r="C2215" s="25"/>
      <c r="K2215" s="83"/>
      <c r="L2215" s="83"/>
    </row>
    <row r="2216" spans="3:12" x14ac:dyDescent="0.25">
      <c r="C2216" s="25"/>
      <c r="K2216" s="83"/>
      <c r="L2216" s="83"/>
    </row>
    <row r="2217" spans="3:12" x14ac:dyDescent="0.25">
      <c r="C2217" s="25"/>
      <c r="K2217" s="83"/>
      <c r="L2217" s="83"/>
    </row>
    <row r="2218" spans="3:12" x14ac:dyDescent="0.25">
      <c r="C2218" s="25"/>
      <c r="K2218" s="83"/>
      <c r="L2218" s="83"/>
    </row>
    <row r="2219" spans="3:12" x14ac:dyDescent="0.25">
      <c r="C2219" s="25"/>
      <c r="K2219" s="83"/>
      <c r="L2219" s="83"/>
    </row>
    <row r="2220" spans="3:12" x14ac:dyDescent="0.25">
      <c r="C2220" s="25"/>
      <c r="K2220" s="83"/>
      <c r="L2220" s="83"/>
    </row>
    <row r="2221" spans="3:12" x14ac:dyDescent="0.25">
      <c r="C2221" s="25"/>
      <c r="K2221" s="83"/>
      <c r="L2221" s="83"/>
    </row>
    <row r="2222" spans="3:12" x14ac:dyDescent="0.25">
      <c r="C2222" s="25"/>
      <c r="K2222" s="83"/>
      <c r="L2222" s="83"/>
    </row>
    <row r="2223" spans="3:12" x14ac:dyDescent="0.25">
      <c r="C2223" s="25"/>
      <c r="K2223" s="83"/>
      <c r="L2223" s="83"/>
    </row>
    <row r="2224" spans="3:12" x14ac:dyDescent="0.25">
      <c r="C2224" s="25"/>
      <c r="K2224" s="83"/>
      <c r="L2224" s="83"/>
    </row>
    <row r="2225" spans="3:12" x14ac:dyDescent="0.25">
      <c r="C2225" s="25"/>
      <c r="K2225" s="83"/>
      <c r="L2225" s="83"/>
    </row>
    <row r="2226" spans="3:12" x14ac:dyDescent="0.25">
      <c r="C2226" s="25"/>
      <c r="K2226" s="83"/>
      <c r="L2226" s="83"/>
    </row>
    <row r="2227" spans="3:12" x14ac:dyDescent="0.25">
      <c r="C2227" s="25"/>
      <c r="K2227" s="83"/>
      <c r="L2227" s="83"/>
    </row>
    <row r="2228" spans="3:12" x14ac:dyDescent="0.25">
      <c r="C2228" s="25"/>
      <c r="K2228" s="83"/>
      <c r="L2228" s="83"/>
    </row>
    <row r="2229" spans="3:12" x14ac:dyDescent="0.25">
      <c r="C2229" s="25"/>
      <c r="K2229" s="83"/>
      <c r="L2229" s="83"/>
    </row>
    <row r="2230" spans="3:12" x14ac:dyDescent="0.25">
      <c r="C2230" s="25"/>
      <c r="K2230" s="83"/>
      <c r="L2230" s="83"/>
    </row>
    <row r="2231" spans="3:12" x14ac:dyDescent="0.25">
      <c r="C2231" s="25"/>
      <c r="K2231" s="83"/>
      <c r="L2231" s="83"/>
    </row>
    <row r="2232" spans="3:12" x14ac:dyDescent="0.25">
      <c r="C2232" s="25"/>
      <c r="K2232" s="83"/>
      <c r="L2232" s="83"/>
    </row>
    <row r="2233" spans="3:12" x14ac:dyDescent="0.25">
      <c r="C2233" s="25"/>
      <c r="K2233" s="83"/>
      <c r="L2233" s="83"/>
    </row>
    <row r="2234" spans="3:12" x14ac:dyDescent="0.25">
      <c r="C2234" s="25"/>
      <c r="K2234" s="83"/>
      <c r="L2234" s="83"/>
    </row>
    <row r="2235" spans="3:12" x14ac:dyDescent="0.25">
      <c r="C2235" s="25"/>
      <c r="K2235" s="83"/>
      <c r="L2235" s="83"/>
    </row>
    <row r="2236" spans="3:12" x14ac:dyDescent="0.25">
      <c r="C2236" s="25"/>
      <c r="K2236" s="83"/>
      <c r="L2236" s="83"/>
    </row>
    <row r="2237" spans="3:12" x14ac:dyDescent="0.25">
      <c r="C2237" s="25"/>
      <c r="K2237" s="83"/>
      <c r="L2237" s="83"/>
    </row>
    <row r="2238" spans="3:12" x14ac:dyDescent="0.25">
      <c r="C2238" s="25"/>
      <c r="K2238" s="83"/>
      <c r="L2238" s="83"/>
    </row>
    <row r="2239" spans="3:12" x14ac:dyDescent="0.25">
      <c r="C2239" s="25"/>
      <c r="K2239" s="83"/>
      <c r="L2239" s="83"/>
    </row>
    <row r="2240" spans="3:12" x14ac:dyDescent="0.25">
      <c r="C2240" s="25"/>
      <c r="K2240" s="83"/>
      <c r="L2240" s="83"/>
    </row>
    <row r="2241" spans="3:12" x14ac:dyDescent="0.25">
      <c r="C2241" s="25"/>
      <c r="K2241" s="83"/>
      <c r="L2241" s="83"/>
    </row>
    <row r="2242" spans="3:12" x14ac:dyDescent="0.25">
      <c r="C2242" s="25"/>
      <c r="K2242" s="83"/>
      <c r="L2242" s="83"/>
    </row>
    <row r="2243" spans="3:12" x14ac:dyDescent="0.25">
      <c r="C2243" s="25"/>
      <c r="K2243" s="83"/>
      <c r="L2243" s="83"/>
    </row>
    <row r="2244" spans="3:12" x14ac:dyDescent="0.25">
      <c r="C2244" s="25"/>
      <c r="K2244" s="83"/>
      <c r="L2244" s="83"/>
    </row>
    <row r="2245" spans="3:12" x14ac:dyDescent="0.25">
      <c r="C2245" s="25"/>
      <c r="K2245" s="83"/>
      <c r="L2245" s="83"/>
    </row>
    <row r="2246" spans="3:12" x14ac:dyDescent="0.25">
      <c r="C2246" s="25"/>
      <c r="K2246" s="83"/>
      <c r="L2246" s="83"/>
    </row>
    <row r="2247" spans="3:12" x14ac:dyDescent="0.25">
      <c r="C2247" s="25"/>
      <c r="K2247" s="83"/>
      <c r="L2247" s="83"/>
    </row>
    <row r="2248" spans="3:12" x14ac:dyDescent="0.25">
      <c r="C2248" s="25"/>
      <c r="K2248" s="83"/>
      <c r="L2248" s="83"/>
    </row>
    <row r="2249" spans="3:12" x14ac:dyDescent="0.25">
      <c r="C2249" s="25"/>
      <c r="K2249" s="83"/>
      <c r="L2249" s="83"/>
    </row>
    <row r="2250" spans="3:12" x14ac:dyDescent="0.25">
      <c r="C2250" s="25"/>
      <c r="K2250" s="83"/>
      <c r="L2250" s="83"/>
    </row>
    <row r="2251" spans="3:12" x14ac:dyDescent="0.25">
      <c r="C2251" s="25"/>
      <c r="K2251" s="83"/>
      <c r="L2251" s="83"/>
    </row>
    <row r="2252" spans="3:12" x14ac:dyDescent="0.25">
      <c r="C2252" s="25"/>
      <c r="K2252" s="83"/>
      <c r="L2252" s="83"/>
    </row>
    <row r="2253" spans="3:12" x14ac:dyDescent="0.25">
      <c r="C2253" s="25"/>
      <c r="K2253" s="83"/>
      <c r="L2253" s="83"/>
    </row>
    <row r="2254" spans="3:12" x14ac:dyDescent="0.25">
      <c r="C2254" s="25"/>
      <c r="K2254" s="83"/>
      <c r="L2254" s="83"/>
    </row>
    <row r="2255" spans="3:12" x14ac:dyDescent="0.25">
      <c r="C2255" s="25"/>
      <c r="K2255" s="83"/>
      <c r="L2255" s="83"/>
    </row>
    <row r="2256" spans="3:12" x14ac:dyDescent="0.25">
      <c r="C2256" s="25"/>
      <c r="K2256" s="83"/>
      <c r="L2256" s="83"/>
    </row>
    <row r="2257" spans="3:12" x14ac:dyDescent="0.25">
      <c r="C2257" s="25"/>
      <c r="K2257" s="83"/>
      <c r="L2257" s="83"/>
    </row>
    <row r="2258" spans="3:12" x14ac:dyDescent="0.25">
      <c r="C2258" s="25"/>
      <c r="K2258" s="83"/>
      <c r="L2258" s="83"/>
    </row>
    <row r="2259" spans="3:12" x14ac:dyDescent="0.25">
      <c r="C2259" s="25"/>
      <c r="K2259" s="83"/>
      <c r="L2259" s="83"/>
    </row>
    <row r="2260" spans="3:12" x14ac:dyDescent="0.25">
      <c r="C2260" s="25"/>
      <c r="K2260" s="83"/>
      <c r="L2260" s="83"/>
    </row>
    <row r="2261" spans="3:12" x14ac:dyDescent="0.25">
      <c r="C2261" s="25"/>
      <c r="K2261" s="83"/>
      <c r="L2261" s="83"/>
    </row>
    <row r="2262" spans="3:12" x14ac:dyDescent="0.25">
      <c r="C2262" s="25"/>
      <c r="K2262" s="83"/>
      <c r="L2262" s="83"/>
    </row>
    <row r="2263" spans="3:12" x14ac:dyDescent="0.25">
      <c r="C2263" s="25"/>
      <c r="K2263" s="83"/>
      <c r="L2263" s="83"/>
    </row>
    <row r="2264" spans="3:12" x14ac:dyDescent="0.25">
      <c r="C2264" s="25"/>
      <c r="K2264" s="83"/>
      <c r="L2264" s="83"/>
    </row>
    <row r="2265" spans="3:12" x14ac:dyDescent="0.25">
      <c r="C2265" s="25"/>
      <c r="K2265" s="83"/>
      <c r="L2265" s="83"/>
    </row>
    <row r="2266" spans="3:12" x14ac:dyDescent="0.25">
      <c r="C2266" s="25"/>
      <c r="K2266" s="83"/>
      <c r="L2266" s="83"/>
    </row>
    <row r="2267" spans="3:12" x14ac:dyDescent="0.25">
      <c r="C2267" s="25"/>
      <c r="K2267" s="83"/>
      <c r="L2267" s="83"/>
    </row>
    <row r="2268" spans="3:12" x14ac:dyDescent="0.25">
      <c r="C2268" s="25"/>
      <c r="K2268" s="83"/>
      <c r="L2268" s="83"/>
    </row>
    <row r="2269" spans="3:12" x14ac:dyDescent="0.25">
      <c r="C2269" s="25"/>
      <c r="K2269" s="83"/>
      <c r="L2269" s="83"/>
    </row>
    <row r="2270" spans="3:12" x14ac:dyDescent="0.25">
      <c r="C2270" s="25"/>
      <c r="K2270" s="83"/>
      <c r="L2270" s="83"/>
    </row>
    <row r="2271" spans="3:12" x14ac:dyDescent="0.25">
      <c r="C2271" s="25"/>
      <c r="K2271" s="83"/>
      <c r="L2271" s="83"/>
    </row>
    <row r="2272" spans="3:12" x14ac:dyDescent="0.25">
      <c r="C2272" s="25"/>
      <c r="K2272" s="83"/>
      <c r="L2272" s="83"/>
    </row>
    <row r="2273" spans="3:12" x14ac:dyDescent="0.25">
      <c r="C2273" s="25"/>
      <c r="K2273" s="83"/>
      <c r="L2273" s="83"/>
    </row>
    <row r="2274" spans="3:12" x14ac:dyDescent="0.25">
      <c r="C2274" s="25"/>
      <c r="K2274" s="83"/>
      <c r="L2274" s="83"/>
    </row>
    <row r="2275" spans="3:12" x14ac:dyDescent="0.25">
      <c r="C2275" s="25"/>
      <c r="K2275" s="83"/>
      <c r="L2275" s="83"/>
    </row>
    <row r="2276" spans="3:12" x14ac:dyDescent="0.25">
      <c r="C2276" s="25"/>
      <c r="K2276" s="83"/>
      <c r="L2276" s="83"/>
    </row>
    <row r="2277" spans="3:12" x14ac:dyDescent="0.25">
      <c r="C2277" s="25"/>
      <c r="K2277" s="83"/>
      <c r="L2277" s="83"/>
    </row>
    <row r="2278" spans="3:12" x14ac:dyDescent="0.25">
      <c r="C2278" s="25"/>
      <c r="K2278" s="83"/>
      <c r="L2278" s="83"/>
    </row>
    <row r="2279" spans="3:12" x14ac:dyDescent="0.25">
      <c r="C2279" s="25"/>
      <c r="K2279" s="83"/>
      <c r="L2279" s="83"/>
    </row>
    <row r="2280" spans="3:12" x14ac:dyDescent="0.25">
      <c r="C2280" s="25"/>
      <c r="K2280" s="83"/>
      <c r="L2280" s="83"/>
    </row>
    <row r="2281" spans="3:12" x14ac:dyDescent="0.25">
      <c r="C2281" s="25"/>
      <c r="K2281" s="83"/>
      <c r="L2281" s="83"/>
    </row>
    <row r="2282" spans="3:12" x14ac:dyDescent="0.25">
      <c r="C2282" s="25"/>
      <c r="K2282" s="83"/>
      <c r="L2282" s="83"/>
    </row>
    <row r="2283" spans="3:12" x14ac:dyDescent="0.25">
      <c r="C2283" s="25"/>
      <c r="K2283" s="83"/>
      <c r="L2283" s="83"/>
    </row>
    <row r="2284" spans="3:12" x14ac:dyDescent="0.25">
      <c r="C2284" s="25"/>
      <c r="K2284" s="83"/>
      <c r="L2284" s="83"/>
    </row>
    <row r="2285" spans="3:12" x14ac:dyDescent="0.25">
      <c r="C2285" s="25"/>
      <c r="K2285" s="83"/>
      <c r="L2285" s="83"/>
    </row>
    <row r="2286" spans="3:12" x14ac:dyDescent="0.25">
      <c r="C2286" s="25"/>
      <c r="K2286" s="83"/>
      <c r="L2286" s="83"/>
    </row>
    <row r="2287" spans="3:12" x14ac:dyDescent="0.25">
      <c r="C2287" s="25"/>
      <c r="K2287" s="83"/>
      <c r="L2287" s="83"/>
    </row>
    <row r="2288" spans="3:12" x14ac:dyDescent="0.25">
      <c r="C2288" s="25"/>
      <c r="K2288" s="83"/>
      <c r="L2288" s="83"/>
    </row>
    <row r="2289" spans="3:12" x14ac:dyDescent="0.25">
      <c r="C2289" s="25"/>
      <c r="K2289" s="83"/>
      <c r="L2289" s="83"/>
    </row>
    <row r="2290" spans="3:12" x14ac:dyDescent="0.25">
      <c r="C2290" s="25"/>
      <c r="K2290" s="83"/>
      <c r="L2290" s="83"/>
    </row>
    <row r="2291" spans="3:12" x14ac:dyDescent="0.25">
      <c r="C2291" s="25"/>
      <c r="K2291" s="83"/>
      <c r="L2291" s="83"/>
    </row>
    <row r="2292" spans="3:12" x14ac:dyDescent="0.25">
      <c r="C2292" s="25"/>
      <c r="K2292" s="83"/>
      <c r="L2292" s="83"/>
    </row>
    <row r="2293" spans="3:12" x14ac:dyDescent="0.25">
      <c r="C2293" s="25"/>
      <c r="K2293" s="83"/>
      <c r="L2293" s="83"/>
    </row>
    <row r="2294" spans="3:12" x14ac:dyDescent="0.25">
      <c r="C2294" s="25"/>
      <c r="K2294" s="83"/>
      <c r="L2294" s="83"/>
    </row>
    <row r="2295" spans="3:12" x14ac:dyDescent="0.25">
      <c r="C2295" s="25"/>
      <c r="K2295" s="83"/>
      <c r="L2295" s="83"/>
    </row>
    <row r="2296" spans="3:12" x14ac:dyDescent="0.25">
      <c r="C2296" s="25"/>
      <c r="K2296" s="83"/>
      <c r="L2296" s="83"/>
    </row>
    <row r="2297" spans="3:12" x14ac:dyDescent="0.25">
      <c r="C2297" s="25"/>
      <c r="K2297" s="83"/>
      <c r="L2297" s="83"/>
    </row>
    <row r="2298" spans="3:12" x14ac:dyDescent="0.25">
      <c r="C2298" s="25"/>
      <c r="K2298" s="83"/>
      <c r="L2298" s="83"/>
    </row>
    <row r="2299" spans="3:12" x14ac:dyDescent="0.25">
      <c r="C2299" s="25"/>
      <c r="K2299" s="83"/>
      <c r="L2299" s="83"/>
    </row>
    <row r="2300" spans="3:12" x14ac:dyDescent="0.25">
      <c r="C2300" s="25"/>
      <c r="K2300" s="83"/>
      <c r="L2300" s="83"/>
    </row>
    <row r="2301" spans="3:12" x14ac:dyDescent="0.25">
      <c r="C2301" s="25"/>
      <c r="K2301" s="83"/>
      <c r="L2301" s="83"/>
    </row>
    <row r="2302" spans="3:12" x14ac:dyDescent="0.25">
      <c r="C2302" s="25"/>
      <c r="K2302" s="83"/>
      <c r="L2302" s="83"/>
    </row>
    <row r="2303" spans="3:12" x14ac:dyDescent="0.25">
      <c r="C2303" s="25"/>
      <c r="K2303" s="83"/>
      <c r="L2303" s="83"/>
    </row>
    <row r="2304" spans="3:12" x14ac:dyDescent="0.25">
      <c r="C2304" s="25"/>
      <c r="K2304" s="83"/>
      <c r="L2304" s="83"/>
    </row>
    <row r="2305" spans="3:12" x14ac:dyDescent="0.25">
      <c r="C2305" s="25"/>
      <c r="K2305" s="83"/>
      <c r="L2305" s="83"/>
    </row>
    <row r="2306" spans="3:12" x14ac:dyDescent="0.25">
      <c r="C2306" s="25"/>
      <c r="K2306" s="83"/>
      <c r="L2306" s="83"/>
    </row>
    <row r="2307" spans="3:12" x14ac:dyDescent="0.25">
      <c r="C2307" s="25"/>
      <c r="K2307" s="83"/>
      <c r="L2307" s="83"/>
    </row>
    <row r="2308" spans="3:12" x14ac:dyDescent="0.25">
      <c r="C2308" s="25"/>
      <c r="K2308" s="83"/>
      <c r="L2308" s="83"/>
    </row>
    <row r="2309" spans="3:12" x14ac:dyDescent="0.25">
      <c r="C2309" s="25"/>
      <c r="K2309" s="83"/>
      <c r="L2309" s="83"/>
    </row>
    <row r="2310" spans="3:12" x14ac:dyDescent="0.25">
      <c r="C2310" s="25"/>
      <c r="K2310" s="83"/>
      <c r="L2310" s="83"/>
    </row>
    <row r="2311" spans="3:12" x14ac:dyDescent="0.25">
      <c r="C2311" s="25"/>
      <c r="K2311" s="83"/>
      <c r="L2311" s="83"/>
    </row>
    <row r="2312" spans="3:12" x14ac:dyDescent="0.25">
      <c r="C2312" s="25"/>
      <c r="K2312" s="83"/>
      <c r="L2312" s="83"/>
    </row>
    <row r="2313" spans="3:12" x14ac:dyDescent="0.25">
      <c r="C2313" s="25"/>
      <c r="K2313" s="83"/>
      <c r="L2313" s="83"/>
    </row>
    <row r="2314" spans="3:12" x14ac:dyDescent="0.25">
      <c r="C2314" s="25"/>
      <c r="K2314" s="83"/>
      <c r="L2314" s="83"/>
    </row>
    <row r="2315" spans="3:12" x14ac:dyDescent="0.25">
      <c r="C2315" s="25"/>
      <c r="K2315" s="83"/>
      <c r="L2315" s="83"/>
    </row>
    <row r="2316" spans="3:12" x14ac:dyDescent="0.25">
      <c r="C2316" s="25"/>
      <c r="K2316" s="83"/>
      <c r="L2316" s="83"/>
    </row>
    <row r="2317" spans="3:12" x14ac:dyDescent="0.25">
      <c r="C2317" s="25"/>
      <c r="K2317" s="83"/>
      <c r="L2317" s="83"/>
    </row>
    <row r="2318" spans="3:12" x14ac:dyDescent="0.25">
      <c r="C2318" s="25"/>
      <c r="K2318" s="83"/>
      <c r="L2318" s="83"/>
    </row>
    <row r="2319" spans="3:12" x14ac:dyDescent="0.25">
      <c r="C2319" s="25"/>
      <c r="K2319" s="83"/>
      <c r="L2319" s="83"/>
    </row>
    <row r="2320" spans="3:12" x14ac:dyDescent="0.25">
      <c r="C2320" s="25"/>
      <c r="K2320" s="83"/>
      <c r="L2320" s="83"/>
    </row>
    <row r="2321" spans="3:12" x14ac:dyDescent="0.25">
      <c r="C2321" s="25"/>
      <c r="K2321" s="83"/>
      <c r="L2321" s="83"/>
    </row>
    <row r="2322" spans="3:12" x14ac:dyDescent="0.25">
      <c r="C2322" s="25"/>
      <c r="K2322" s="83"/>
      <c r="L2322" s="83"/>
    </row>
    <row r="2323" spans="3:12" x14ac:dyDescent="0.25">
      <c r="C2323" s="25"/>
      <c r="K2323" s="83"/>
      <c r="L2323" s="83"/>
    </row>
    <row r="2324" spans="3:12" x14ac:dyDescent="0.25">
      <c r="C2324" s="25"/>
      <c r="K2324" s="83"/>
      <c r="L2324" s="83"/>
    </row>
    <row r="2325" spans="3:12" x14ac:dyDescent="0.25">
      <c r="C2325" s="25"/>
      <c r="K2325" s="83"/>
      <c r="L2325" s="83"/>
    </row>
    <row r="2326" spans="3:12" x14ac:dyDescent="0.25">
      <c r="C2326" s="25"/>
      <c r="K2326" s="83"/>
      <c r="L2326" s="83"/>
    </row>
    <row r="2327" spans="3:12" x14ac:dyDescent="0.25">
      <c r="C2327" s="25"/>
      <c r="K2327" s="83"/>
      <c r="L2327" s="83"/>
    </row>
    <row r="2328" spans="3:12" x14ac:dyDescent="0.25">
      <c r="C2328" s="25"/>
      <c r="K2328" s="83"/>
      <c r="L2328" s="83"/>
    </row>
    <row r="2329" spans="3:12" x14ac:dyDescent="0.25">
      <c r="C2329" s="25"/>
      <c r="K2329" s="83"/>
      <c r="L2329" s="83"/>
    </row>
    <row r="2330" spans="3:12" x14ac:dyDescent="0.25">
      <c r="C2330" s="25"/>
      <c r="K2330" s="83"/>
      <c r="L2330" s="83"/>
    </row>
    <row r="2331" spans="3:12" x14ac:dyDescent="0.25">
      <c r="C2331" s="25"/>
      <c r="K2331" s="83"/>
      <c r="L2331" s="83"/>
    </row>
    <row r="2332" spans="3:12" x14ac:dyDescent="0.25">
      <c r="C2332" s="25"/>
      <c r="K2332" s="83"/>
      <c r="L2332" s="83"/>
    </row>
    <row r="2333" spans="3:12" x14ac:dyDescent="0.25">
      <c r="C2333" s="25"/>
      <c r="K2333" s="83"/>
      <c r="L2333" s="83"/>
    </row>
    <row r="2334" spans="3:12" x14ac:dyDescent="0.25">
      <c r="C2334" s="25"/>
      <c r="K2334" s="83"/>
      <c r="L2334" s="83"/>
    </row>
    <row r="2335" spans="3:12" x14ac:dyDescent="0.25">
      <c r="C2335" s="25"/>
      <c r="K2335" s="83"/>
      <c r="L2335" s="83"/>
    </row>
    <row r="2336" spans="3:12" x14ac:dyDescent="0.25">
      <c r="C2336" s="25"/>
      <c r="K2336" s="83"/>
      <c r="L2336" s="83"/>
    </row>
    <row r="2337" spans="3:12" x14ac:dyDescent="0.25">
      <c r="C2337" s="25"/>
      <c r="K2337" s="83"/>
      <c r="L2337" s="83"/>
    </row>
    <row r="2338" spans="3:12" x14ac:dyDescent="0.25">
      <c r="C2338" s="25"/>
      <c r="K2338" s="83"/>
      <c r="L2338" s="83"/>
    </row>
    <row r="2339" spans="3:12" x14ac:dyDescent="0.25">
      <c r="C2339" s="25"/>
      <c r="K2339" s="83"/>
      <c r="L2339" s="83"/>
    </row>
    <row r="2340" spans="3:12" x14ac:dyDescent="0.25">
      <c r="C2340" s="25"/>
      <c r="K2340" s="83"/>
      <c r="L2340" s="83"/>
    </row>
    <row r="2341" spans="3:12" x14ac:dyDescent="0.25">
      <c r="C2341" s="25"/>
      <c r="K2341" s="83"/>
      <c r="L2341" s="83"/>
    </row>
    <row r="2342" spans="3:12" x14ac:dyDescent="0.25">
      <c r="C2342" s="25"/>
      <c r="K2342" s="83"/>
      <c r="L2342" s="83"/>
    </row>
    <row r="2343" spans="3:12" x14ac:dyDescent="0.25">
      <c r="C2343" s="25"/>
      <c r="K2343" s="83"/>
      <c r="L2343" s="83"/>
    </row>
    <row r="2344" spans="3:12" x14ac:dyDescent="0.25">
      <c r="C2344" s="25"/>
      <c r="K2344" s="83"/>
      <c r="L2344" s="83"/>
    </row>
    <row r="2345" spans="3:12" x14ac:dyDescent="0.25">
      <c r="C2345" s="25"/>
      <c r="K2345" s="83"/>
      <c r="L2345" s="83"/>
    </row>
    <row r="2346" spans="3:12" x14ac:dyDescent="0.25">
      <c r="C2346" s="25"/>
      <c r="K2346" s="83"/>
      <c r="L2346" s="83"/>
    </row>
    <row r="2347" spans="3:12" x14ac:dyDescent="0.25">
      <c r="C2347" s="25"/>
      <c r="K2347" s="83"/>
      <c r="L2347" s="83"/>
    </row>
    <row r="2348" spans="3:12" x14ac:dyDescent="0.25">
      <c r="C2348" s="25"/>
      <c r="K2348" s="83"/>
      <c r="L2348" s="83"/>
    </row>
    <row r="2349" spans="3:12" x14ac:dyDescent="0.25">
      <c r="C2349" s="25"/>
      <c r="K2349" s="83"/>
      <c r="L2349" s="83"/>
    </row>
    <row r="2350" spans="3:12" x14ac:dyDescent="0.25">
      <c r="C2350" s="25"/>
      <c r="K2350" s="83"/>
      <c r="L2350" s="83"/>
    </row>
    <row r="2351" spans="3:12" x14ac:dyDescent="0.25">
      <c r="C2351" s="25"/>
      <c r="K2351" s="83"/>
      <c r="L2351" s="83"/>
    </row>
    <row r="2352" spans="3:12" x14ac:dyDescent="0.25">
      <c r="C2352" s="25"/>
      <c r="K2352" s="83"/>
      <c r="L2352" s="83"/>
    </row>
    <row r="2353" spans="3:12" x14ac:dyDescent="0.25">
      <c r="C2353" s="25"/>
      <c r="K2353" s="83"/>
      <c r="L2353" s="83"/>
    </row>
    <row r="2354" spans="3:12" x14ac:dyDescent="0.25">
      <c r="C2354" s="25"/>
      <c r="K2354" s="83"/>
      <c r="L2354" s="83"/>
    </row>
    <row r="2355" spans="3:12" x14ac:dyDescent="0.25">
      <c r="C2355" s="25"/>
      <c r="K2355" s="83"/>
      <c r="L2355" s="83"/>
    </row>
    <row r="2356" spans="3:12" x14ac:dyDescent="0.25">
      <c r="C2356" s="25"/>
      <c r="K2356" s="83"/>
      <c r="L2356" s="83"/>
    </row>
    <row r="2357" spans="3:12" x14ac:dyDescent="0.25">
      <c r="C2357" s="25"/>
      <c r="K2357" s="83"/>
      <c r="L2357" s="83"/>
    </row>
    <row r="2358" spans="3:12" x14ac:dyDescent="0.25">
      <c r="C2358" s="25"/>
      <c r="K2358" s="83"/>
      <c r="L2358" s="83"/>
    </row>
    <row r="2359" spans="3:12" x14ac:dyDescent="0.25">
      <c r="C2359" s="25"/>
      <c r="K2359" s="83"/>
      <c r="L2359" s="83"/>
    </row>
    <row r="2360" spans="3:12" x14ac:dyDescent="0.25">
      <c r="C2360" s="25"/>
      <c r="K2360" s="83"/>
      <c r="L2360" s="83"/>
    </row>
    <row r="2361" spans="3:12" x14ac:dyDescent="0.25">
      <c r="C2361" s="25"/>
      <c r="K2361" s="83"/>
      <c r="L2361" s="83"/>
    </row>
    <row r="2362" spans="3:12" x14ac:dyDescent="0.25">
      <c r="C2362" s="25"/>
      <c r="K2362" s="83"/>
      <c r="L2362" s="83"/>
    </row>
    <row r="2363" spans="3:12" x14ac:dyDescent="0.25">
      <c r="C2363" s="25"/>
      <c r="K2363" s="83"/>
      <c r="L2363" s="83"/>
    </row>
    <row r="2364" spans="3:12" x14ac:dyDescent="0.25">
      <c r="C2364" s="25"/>
      <c r="K2364" s="83"/>
      <c r="L2364" s="83"/>
    </row>
    <row r="2365" spans="3:12" x14ac:dyDescent="0.25">
      <c r="C2365" s="25"/>
      <c r="K2365" s="83"/>
      <c r="L2365" s="83"/>
    </row>
    <row r="2366" spans="3:12" x14ac:dyDescent="0.25">
      <c r="C2366" s="25"/>
      <c r="K2366" s="83"/>
      <c r="L2366" s="83"/>
    </row>
    <row r="2367" spans="3:12" x14ac:dyDescent="0.25">
      <c r="C2367" s="25"/>
      <c r="K2367" s="83"/>
      <c r="L2367" s="83"/>
    </row>
    <row r="2368" spans="3:12" x14ac:dyDescent="0.25">
      <c r="C2368" s="25"/>
      <c r="K2368" s="83"/>
      <c r="L2368" s="83"/>
    </row>
    <row r="2369" spans="3:12" x14ac:dyDescent="0.25">
      <c r="C2369" s="25"/>
      <c r="K2369" s="83"/>
      <c r="L2369" s="83"/>
    </row>
    <row r="2370" spans="3:12" x14ac:dyDescent="0.25">
      <c r="C2370" s="25"/>
      <c r="K2370" s="83"/>
      <c r="L2370" s="83"/>
    </row>
    <row r="2371" spans="3:12" x14ac:dyDescent="0.25">
      <c r="C2371" s="25"/>
      <c r="K2371" s="83"/>
      <c r="L2371" s="83"/>
    </row>
    <row r="2372" spans="3:12" x14ac:dyDescent="0.25">
      <c r="C2372" s="25"/>
      <c r="K2372" s="83"/>
      <c r="L2372" s="83"/>
    </row>
    <row r="2373" spans="3:12" x14ac:dyDescent="0.25">
      <c r="C2373" s="25"/>
      <c r="K2373" s="83"/>
      <c r="L2373" s="83"/>
    </row>
    <row r="2374" spans="3:12" x14ac:dyDescent="0.25">
      <c r="C2374" s="25"/>
      <c r="K2374" s="83"/>
      <c r="L2374" s="83"/>
    </row>
    <row r="2375" spans="3:12" x14ac:dyDescent="0.25">
      <c r="C2375" s="25"/>
      <c r="K2375" s="83"/>
      <c r="L2375" s="83"/>
    </row>
    <row r="2376" spans="3:12" x14ac:dyDescent="0.25">
      <c r="C2376" s="25"/>
      <c r="K2376" s="83"/>
      <c r="L2376" s="83"/>
    </row>
    <row r="2377" spans="3:12" x14ac:dyDescent="0.25">
      <c r="C2377" s="25"/>
      <c r="K2377" s="83"/>
      <c r="L2377" s="83"/>
    </row>
    <row r="2378" spans="3:12" x14ac:dyDescent="0.25">
      <c r="C2378" s="25"/>
      <c r="K2378" s="83"/>
      <c r="L2378" s="83"/>
    </row>
    <row r="2379" spans="3:12" x14ac:dyDescent="0.25">
      <c r="C2379" s="25"/>
      <c r="K2379" s="83"/>
      <c r="L2379" s="83"/>
    </row>
    <row r="2380" spans="3:12" x14ac:dyDescent="0.25">
      <c r="C2380" s="25"/>
      <c r="K2380" s="83"/>
      <c r="L2380" s="83"/>
    </row>
    <row r="2381" spans="3:12" x14ac:dyDescent="0.25">
      <c r="C2381" s="25"/>
      <c r="K2381" s="83"/>
      <c r="L2381" s="83"/>
    </row>
    <row r="2382" spans="3:12" x14ac:dyDescent="0.25">
      <c r="C2382" s="25"/>
      <c r="K2382" s="83"/>
      <c r="L2382" s="83"/>
    </row>
    <row r="2383" spans="3:12" x14ac:dyDescent="0.25">
      <c r="C2383" s="25"/>
      <c r="K2383" s="83"/>
      <c r="L2383" s="83"/>
    </row>
    <row r="2384" spans="3:12" x14ac:dyDescent="0.25">
      <c r="C2384" s="25"/>
      <c r="K2384" s="83"/>
      <c r="L2384" s="83"/>
    </row>
    <row r="2385" spans="3:12" x14ac:dyDescent="0.25">
      <c r="C2385" s="25"/>
      <c r="K2385" s="83"/>
      <c r="L2385" s="83"/>
    </row>
    <row r="2386" spans="3:12" x14ac:dyDescent="0.25">
      <c r="C2386" s="25"/>
      <c r="K2386" s="83"/>
      <c r="L2386" s="83"/>
    </row>
    <row r="2387" spans="3:12" x14ac:dyDescent="0.25">
      <c r="C2387" s="25"/>
      <c r="K2387" s="83"/>
      <c r="L2387" s="83"/>
    </row>
    <row r="2388" spans="3:12" x14ac:dyDescent="0.25">
      <c r="C2388" s="25"/>
      <c r="K2388" s="83"/>
      <c r="L2388" s="83"/>
    </row>
    <row r="2389" spans="3:12" x14ac:dyDescent="0.25">
      <c r="C2389" s="25"/>
      <c r="K2389" s="83"/>
      <c r="L2389" s="83"/>
    </row>
    <row r="2390" spans="3:12" x14ac:dyDescent="0.25">
      <c r="C2390" s="25"/>
      <c r="K2390" s="83"/>
      <c r="L2390" s="83"/>
    </row>
    <row r="2391" spans="3:12" x14ac:dyDescent="0.25">
      <c r="C2391" s="25"/>
      <c r="K2391" s="83"/>
      <c r="L2391" s="83"/>
    </row>
    <row r="2392" spans="3:12" x14ac:dyDescent="0.25">
      <c r="C2392" s="25"/>
      <c r="K2392" s="83"/>
      <c r="L2392" s="83"/>
    </row>
    <row r="2393" spans="3:12" x14ac:dyDescent="0.25">
      <c r="C2393" s="25"/>
      <c r="K2393" s="83"/>
      <c r="L2393" s="83"/>
    </row>
    <row r="2394" spans="3:12" x14ac:dyDescent="0.25">
      <c r="C2394" s="25"/>
      <c r="K2394" s="83"/>
      <c r="L2394" s="83"/>
    </row>
    <row r="2395" spans="3:12" x14ac:dyDescent="0.25">
      <c r="C2395" s="25"/>
      <c r="K2395" s="83"/>
      <c r="L2395" s="83"/>
    </row>
    <row r="2396" spans="3:12" x14ac:dyDescent="0.25">
      <c r="C2396" s="25"/>
      <c r="K2396" s="83"/>
      <c r="L2396" s="83"/>
    </row>
    <row r="2397" spans="3:12" x14ac:dyDescent="0.25">
      <c r="C2397" s="25"/>
      <c r="K2397" s="83"/>
      <c r="L2397" s="83"/>
    </row>
    <row r="2398" spans="3:12" x14ac:dyDescent="0.25">
      <c r="C2398" s="25"/>
      <c r="K2398" s="83"/>
      <c r="L2398" s="83"/>
    </row>
    <row r="2399" spans="3:12" x14ac:dyDescent="0.25">
      <c r="C2399" s="25"/>
      <c r="K2399" s="83"/>
      <c r="L2399" s="83"/>
    </row>
    <row r="2400" spans="3:12" x14ac:dyDescent="0.25">
      <c r="C2400" s="25"/>
      <c r="K2400" s="83"/>
      <c r="L2400" s="83"/>
    </row>
    <row r="2401" spans="3:12" x14ac:dyDescent="0.25">
      <c r="C2401" s="25"/>
      <c r="K2401" s="83"/>
      <c r="L2401" s="83"/>
    </row>
    <row r="2402" spans="3:12" x14ac:dyDescent="0.25">
      <c r="C2402" s="25"/>
      <c r="K2402" s="83"/>
      <c r="L2402" s="83"/>
    </row>
    <row r="2403" spans="3:12" x14ac:dyDescent="0.25">
      <c r="C2403" s="25"/>
      <c r="K2403" s="83"/>
      <c r="L2403" s="83"/>
    </row>
    <row r="2404" spans="3:12" x14ac:dyDescent="0.25">
      <c r="C2404" s="25"/>
      <c r="K2404" s="83"/>
      <c r="L2404" s="83"/>
    </row>
    <row r="2405" spans="3:12" x14ac:dyDescent="0.25">
      <c r="C2405" s="25"/>
      <c r="K2405" s="83"/>
      <c r="L2405" s="83"/>
    </row>
    <row r="2406" spans="3:12" x14ac:dyDescent="0.25">
      <c r="C2406" s="25"/>
      <c r="K2406" s="83"/>
      <c r="L2406" s="83"/>
    </row>
    <row r="2407" spans="3:12" x14ac:dyDescent="0.25">
      <c r="C2407" s="25"/>
      <c r="K2407" s="83"/>
      <c r="L2407" s="83"/>
    </row>
    <row r="2408" spans="3:12" x14ac:dyDescent="0.25">
      <c r="C2408" s="25"/>
      <c r="K2408" s="83"/>
      <c r="L2408" s="83"/>
    </row>
    <row r="2409" spans="3:12" x14ac:dyDescent="0.25">
      <c r="C2409" s="25"/>
      <c r="K2409" s="83"/>
      <c r="L2409" s="83"/>
    </row>
    <row r="2410" spans="3:12" x14ac:dyDescent="0.25">
      <c r="C2410" s="25"/>
      <c r="K2410" s="83"/>
      <c r="L2410" s="83"/>
    </row>
    <row r="2411" spans="3:12" x14ac:dyDescent="0.25">
      <c r="C2411" s="25"/>
      <c r="K2411" s="83"/>
      <c r="L2411" s="83"/>
    </row>
    <row r="2412" spans="3:12" x14ac:dyDescent="0.25">
      <c r="C2412" s="25"/>
      <c r="K2412" s="83"/>
      <c r="L2412" s="83"/>
    </row>
    <row r="2413" spans="3:12" x14ac:dyDescent="0.25">
      <c r="C2413" s="25"/>
      <c r="K2413" s="83"/>
      <c r="L2413" s="83"/>
    </row>
    <row r="2414" spans="3:12" x14ac:dyDescent="0.25">
      <c r="C2414" s="25"/>
      <c r="K2414" s="83"/>
      <c r="L2414" s="83"/>
    </row>
    <row r="2415" spans="3:12" x14ac:dyDescent="0.25">
      <c r="C2415" s="25"/>
      <c r="K2415" s="83"/>
      <c r="L2415" s="83"/>
    </row>
    <row r="2416" spans="3:12" x14ac:dyDescent="0.25">
      <c r="C2416" s="25"/>
      <c r="K2416" s="83"/>
      <c r="L2416" s="83"/>
    </row>
    <row r="2417" spans="3:12" x14ac:dyDescent="0.25">
      <c r="C2417" s="25"/>
      <c r="K2417" s="83"/>
      <c r="L2417" s="83"/>
    </row>
    <row r="2418" spans="3:12" x14ac:dyDescent="0.25">
      <c r="C2418" s="25"/>
      <c r="K2418" s="83"/>
      <c r="L2418" s="83"/>
    </row>
    <row r="2419" spans="3:12" x14ac:dyDescent="0.25">
      <c r="C2419" s="25"/>
      <c r="K2419" s="83"/>
      <c r="L2419" s="83"/>
    </row>
    <row r="2420" spans="3:12" x14ac:dyDescent="0.25">
      <c r="C2420" s="25"/>
      <c r="K2420" s="83"/>
      <c r="L2420" s="83"/>
    </row>
    <row r="2421" spans="3:12" x14ac:dyDescent="0.25">
      <c r="C2421" s="25"/>
      <c r="K2421" s="83"/>
      <c r="L2421" s="83"/>
    </row>
    <row r="2422" spans="3:12" x14ac:dyDescent="0.25">
      <c r="C2422" s="25"/>
      <c r="K2422" s="83"/>
      <c r="L2422" s="83"/>
    </row>
    <row r="2423" spans="3:12" x14ac:dyDescent="0.25">
      <c r="C2423" s="25"/>
      <c r="K2423" s="83"/>
      <c r="L2423" s="83"/>
    </row>
    <row r="2424" spans="3:12" x14ac:dyDescent="0.25">
      <c r="C2424" s="25"/>
      <c r="K2424" s="83"/>
      <c r="L2424" s="83"/>
    </row>
    <row r="2425" spans="3:12" x14ac:dyDescent="0.25">
      <c r="C2425" s="25"/>
      <c r="K2425" s="83"/>
      <c r="L2425" s="83"/>
    </row>
    <row r="2426" spans="3:12" x14ac:dyDescent="0.25">
      <c r="C2426" s="25"/>
      <c r="K2426" s="83"/>
      <c r="L2426" s="83"/>
    </row>
    <row r="2427" spans="3:12" x14ac:dyDescent="0.25">
      <c r="C2427" s="25"/>
      <c r="K2427" s="83"/>
      <c r="L2427" s="83"/>
    </row>
    <row r="2428" spans="3:12" x14ac:dyDescent="0.25">
      <c r="C2428" s="25"/>
      <c r="K2428" s="83"/>
      <c r="L2428" s="83"/>
    </row>
    <row r="2429" spans="3:12" x14ac:dyDescent="0.25">
      <c r="C2429" s="25"/>
      <c r="K2429" s="83"/>
      <c r="L2429" s="83"/>
    </row>
    <row r="2430" spans="3:12" x14ac:dyDescent="0.25">
      <c r="C2430" s="25"/>
      <c r="K2430" s="83"/>
      <c r="L2430" s="83"/>
    </row>
    <row r="2431" spans="3:12" x14ac:dyDescent="0.25">
      <c r="C2431" s="25"/>
      <c r="K2431" s="83"/>
      <c r="L2431" s="83"/>
    </row>
    <row r="2432" spans="3:12" x14ac:dyDescent="0.25">
      <c r="C2432" s="25"/>
      <c r="K2432" s="83"/>
      <c r="L2432" s="83"/>
    </row>
    <row r="2433" spans="3:12" x14ac:dyDescent="0.25">
      <c r="C2433" s="25"/>
      <c r="K2433" s="83"/>
      <c r="L2433" s="83"/>
    </row>
    <row r="2434" spans="3:12" x14ac:dyDescent="0.25">
      <c r="C2434" s="25"/>
      <c r="K2434" s="83"/>
      <c r="L2434" s="83"/>
    </row>
    <row r="2435" spans="3:12" x14ac:dyDescent="0.25">
      <c r="C2435" s="25"/>
      <c r="K2435" s="83"/>
      <c r="L2435" s="83"/>
    </row>
    <row r="2436" spans="3:12" x14ac:dyDescent="0.25">
      <c r="C2436" s="25"/>
      <c r="K2436" s="83"/>
      <c r="L2436" s="83"/>
    </row>
    <row r="2437" spans="3:12" x14ac:dyDescent="0.25">
      <c r="C2437" s="25"/>
      <c r="K2437" s="83"/>
      <c r="L2437" s="83"/>
    </row>
    <row r="2438" spans="3:12" x14ac:dyDescent="0.25">
      <c r="C2438" s="25"/>
      <c r="K2438" s="83"/>
      <c r="L2438" s="83"/>
    </row>
    <row r="2439" spans="3:12" x14ac:dyDescent="0.25">
      <c r="C2439" s="25"/>
      <c r="K2439" s="83"/>
      <c r="L2439" s="83"/>
    </row>
    <row r="2440" spans="3:12" x14ac:dyDescent="0.25">
      <c r="C2440" s="25"/>
      <c r="K2440" s="83"/>
      <c r="L2440" s="83"/>
    </row>
    <row r="2441" spans="3:12" x14ac:dyDescent="0.25">
      <c r="C2441" s="25"/>
      <c r="K2441" s="83"/>
      <c r="L2441" s="83"/>
    </row>
    <row r="2442" spans="3:12" x14ac:dyDescent="0.25">
      <c r="C2442" s="25"/>
      <c r="K2442" s="83"/>
      <c r="L2442" s="83"/>
    </row>
    <row r="2443" spans="3:12" x14ac:dyDescent="0.25">
      <c r="C2443" s="25"/>
      <c r="K2443" s="83"/>
      <c r="L2443" s="83"/>
    </row>
    <row r="2444" spans="3:12" x14ac:dyDescent="0.25">
      <c r="C2444" s="25"/>
      <c r="K2444" s="83"/>
      <c r="L2444" s="83"/>
    </row>
    <row r="2445" spans="3:12" x14ac:dyDescent="0.25">
      <c r="C2445" s="25"/>
      <c r="K2445" s="83"/>
      <c r="L2445" s="83"/>
    </row>
    <row r="2446" spans="3:12" x14ac:dyDescent="0.25">
      <c r="C2446" s="25"/>
      <c r="K2446" s="83"/>
      <c r="L2446" s="83"/>
    </row>
    <row r="2447" spans="3:12" x14ac:dyDescent="0.25">
      <c r="C2447" s="25"/>
      <c r="K2447" s="83"/>
      <c r="L2447" s="83"/>
    </row>
    <row r="2448" spans="3:12" x14ac:dyDescent="0.25">
      <c r="C2448" s="25"/>
      <c r="K2448" s="83"/>
      <c r="L2448" s="83"/>
    </row>
    <row r="2449" spans="3:12" x14ac:dyDescent="0.25">
      <c r="C2449" s="25"/>
      <c r="K2449" s="83"/>
      <c r="L2449" s="83"/>
    </row>
    <row r="2450" spans="3:12" x14ac:dyDescent="0.25">
      <c r="C2450" s="25"/>
      <c r="K2450" s="83"/>
      <c r="L2450" s="83"/>
    </row>
    <row r="2451" spans="3:12" x14ac:dyDescent="0.25">
      <c r="C2451" s="25"/>
      <c r="K2451" s="83"/>
      <c r="L2451" s="83"/>
    </row>
    <row r="2452" spans="3:12" x14ac:dyDescent="0.25">
      <c r="C2452" s="25"/>
      <c r="K2452" s="83"/>
      <c r="L2452" s="83"/>
    </row>
    <row r="2453" spans="3:12" x14ac:dyDescent="0.25">
      <c r="C2453" s="25"/>
      <c r="K2453" s="83"/>
      <c r="L2453" s="83"/>
    </row>
    <row r="2454" spans="3:12" x14ac:dyDescent="0.25">
      <c r="C2454" s="25"/>
      <c r="K2454" s="83"/>
      <c r="L2454" s="83"/>
    </row>
    <row r="2455" spans="3:12" x14ac:dyDescent="0.25">
      <c r="C2455" s="25"/>
      <c r="K2455" s="83"/>
      <c r="L2455" s="83"/>
    </row>
    <row r="2456" spans="3:12" x14ac:dyDescent="0.25">
      <c r="C2456" s="25"/>
      <c r="K2456" s="83"/>
      <c r="L2456" s="83"/>
    </row>
    <row r="2457" spans="3:12" x14ac:dyDescent="0.25">
      <c r="C2457" s="25"/>
      <c r="K2457" s="83"/>
      <c r="L2457" s="83"/>
    </row>
    <row r="2458" spans="3:12" x14ac:dyDescent="0.25">
      <c r="C2458" s="25"/>
      <c r="K2458" s="83"/>
      <c r="L2458" s="83"/>
    </row>
    <row r="2459" spans="3:12" x14ac:dyDescent="0.25">
      <c r="C2459" s="25"/>
      <c r="K2459" s="83"/>
      <c r="L2459" s="83"/>
    </row>
    <row r="2460" spans="3:12" x14ac:dyDescent="0.25">
      <c r="C2460" s="25"/>
      <c r="K2460" s="83"/>
      <c r="L2460" s="83"/>
    </row>
    <row r="2461" spans="3:12" x14ac:dyDescent="0.25">
      <c r="C2461" s="25"/>
      <c r="K2461" s="83"/>
      <c r="L2461" s="83"/>
    </row>
    <row r="2462" spans="3:12" x14ac:dyDescent="0.25">
      <c r="C2462" s="25"/>
      <c r="K2462" s="83"/>
      <c r="L2462" s="83"/>
    </row>
    <row r="2463" spans="3:12" x14ac:dyDescent="0.25">
      <c r="C2463" s="25"/>
      <c r="K2463" s="83"/>
      <c r="L2463" s="83"/>
    </row>
    <row r="2464" spans="3:12" x14ac:dyDescent="0.25">
      <c r="C2464" s="25"/>
      <c r="K2464" s="83"/>
      <c r="L2464" s="83"/>
    </row>
    <row r="2465" spans="3:12" x14ac:dyDescent="0.25">
      <c r="C2465" s="25"/>
      <c r="K2465" s="83"/>
      <c r="L2465" s="83"/>
    </row>
    <row r="2466" spans="3:12" x14ac:dyDescent="0.25">
      <c r="C2466" s="25"/>
      <c r="K2466" s="83"/>
      <c r="L2466" s="83"/>
    </row>
    <row r="2467" spans="3:12" x14ac:dyDescent="0.25">
      <c r="C2467" s="25"/>
      <c r="K2467" s="83"/>
      <c r="L2467" s="83"/>
    </row>
    <row r="2468" spans="3:12" x14ac:dyDescent="0.25">
      <c r="C2468" s="25"/>
      <c r="K2468" s="83"/>
      <c r="L2468" s="83"/>
    </row>
    <row r="2469" spans="3:12" x14ac:dyDescent="0.25">
      <c r="C2469" s="25"/>
      <c r="K2469" s="83"/>
      <c r="L2469" s="83"/>
    </row>
    <row r="2470" spans="3:12" x14ac:dyDescent="0.25">
      <c r="C2470" s="25"/>
      <c r="K2470" s="83"/>
      <c r="L2470" s="83"/>
    </row>
    <row r="2471" spans="3:12" x14ac:dyDescent="0.25">
      <c r="C2471" s="25"/>
      <c r="K2471" s="83"/>
      <c r="L2471" s="83"/>
    </row>
    <row r="2472" spans="3:12" x14ac:dyDescent="0.25">
      <c r="C2472" s="25"/>
      <c r="K2472" s="83"/>
      <c r="L2472" s="83"/>
    </row>
    <row r="2473" spans="3:12" x14ac:dyDescent="0.25">
      <c r="C2473" s="25"/>
      <c r="K2473" s="83"/>
      <c r="L2473" s="83"/>
    </row>
    <row r="2474" spans="3:12" x14ac:dyDescent="0.25">
      <c r="C2474" s="25"/>
      <c r="K2474" s="83"/>
      <c r="L2474" s="83"/>
    </row>
    <row r="2475" spans="3:12" x14ac:dyDescent="0.25">
      <c r="C2475" s="25"/>
      <c r="K2475" s="83"/>
      <c r="L2475" s="83"/>
    </row>
    <row r="2476" spans="3:12" x14ac:dyDescent="0.25">
      <c r="C2476" s="25"/>
      <c r="K2476" s="83"/>
      <c r="L2476" s="83"/>
    </row>
    <row r="2477" spans="3:12" x14ac:dyDescent="0.25">
      <c r="C2477" s="25"/>
      <c r="K2477" s="83"/>
      <c r="L2477" s="83"/>
    </row>
    <row r="2478" spans="3:12" x14ac:dyDescent="0.25">
      <c r="C2478" s="25"/>
      <c r="K2478" s="83"/>
      <c r="L2478" s="83"/>
    </row>
    <row r="2479" spans="3:12" x14ac:dyDescent="0.25">
      <c r="C2479" s="25"/>
      <c r="K2479" s="83"/>
      <c r="L2479" s="83"/>
    </row>
    <row r="2480" spans="3:12" x14ac:dyDescent="0.25">
      <c r="C2480" s="25"/>
      <c r="K2480" s="83"/>
      <c r="L2480" s="83"/>
    </row>
    <row r="2481" spans="3:12" x14ac:dyDescent="0.25">
      <c r="C2481" s="25"/>
      <c r="K2481" s="83"/>
      <c r="L2481" s="83"/>
    </row>
    <row r="2482" spans="3:12" x14ac:dyDescent="0.25">
      <c r="C2482" s="25"/>
      <c r="K2482" s="83"/>
      <c r="L2482" s="83"/>
    </row>
    <row r="2483" spans="3:12" x14ac:dyDescent="0.25">
      <c r="C2483" s="25"/>
      <c r="K2483" s="83"/>
      <c r="L2483" s="83"/>
    </row>
    <row r="2484" spans="3:12" x14ac:dyDescent="0.25">
      <c r="C2484" s="25"/>
      <c r="K2484" s="83"/>
      <c r="L2484" s="83"/>
    </row>
    <row r="2485" spans="3:12" x14ac:dyDescent="0.25">
      <c r="C2485" s="25"/>
      <c r="K2485" s="83"/>
      <c r="L2485" s="83"/>
    </row>
    <row r="2486" spans="3:12" x14ac:dyDescent="0.25">
      <c r="C2486" s="25"/>
      <c r="K2486" s="83"/>
      <c r="L2486" s="83"/>
    </row>
    <row r="2487" spans="3:12" x14ac:dyDescent="0.25">
      <c r="C2487" s="25"/>
      <c r="K2487" s="83"/>
      <c r="L2487" s="83"/>
    </row>
    <row r="2488" spans="3:12" x14ac:dyDescent="0.25">
      <c r="C2488" s="25"/>
      <c r="K2488" s="83"/>
      <c r="L2488" s="83"/>
    </row>
    <row r="2489" spans="3:12" x14ac:dyDescent="0.25">
      <c r="C2489" s="25"/>
      <c r="K2489" s="83"/>
      <c r="L2489" s="83"/>
    </row>
    <row r="2490" spans="3:12" x14ac:dyDescent="0.25">
      <c r="C2490" s="25"/>
      <c r="K2490" s="83"/>
      <c r="L2490" s="83"/>
    </row>
    <row r="2491" spans="3:12" x14ac:dyDescent="0.25">
      <c r="C2491" s="25"/>
      <c r="K2491" s="83"/>
      <c r="L2491" s="83"/>
    </row>
    <row r="2492" spans="3:12" x14ac:dyDescent="0.25">
      <c r="C2492" s="25"/>
      <c r="K2492" s="83"/>
      <c r="L2492" s="83"/>
    </row>
    <row r="2493" spans="3:12" x14ac:dyDescent="0.25">
      <c r="C2493" s="25"/>
      <c r="K2493" s="83"/>
      <c r="L2493" s="83"/>
    </row>
    <row r="2494" spans="3:12" x14ac:dyDescent="0.25">
      <c r="C2494" s="25"/>
      <c r="K2494" s="83"/>
      <c r="L2494" s="83"/>
    </row>
    <row r="2495" spans="3:12" x14ac:dyDescent="0.25">
      <c r="C2495" s="25"/>
      <c r="K2495" s="83"/>
      <c r="L2495" s="83"/>
    </row>
    <row r="2496" spans="3:12" x14ac:dyDescent="0.25">
      <c r="C2496" s="25"/>
      <c r="K2496" s="83"/>
      <c r="L2496" s="83"/>
    </row>
    <row r="2497" spans="3:12" x14ac:dyDescent="0.25">
      <c r="C2497" s="25"/>
      <c r="K2497" s="83"/>
      <c r="L2497" s="83"/>
    </row>
    <row r="2498" spans="3:12" x14ac:dyDescent="0.25">
      <c r="C2498" s="25"/>
      <c r="K2498" s="83"/>
      <c r="L2498" s="83"/>
    </row>
    <row r="2499" spans="3:12" x14ac:dyDescent="0.25">
      <c r="C2499" s="25"/>
      <c r="K2499" s="83"/>
      <c r="L2499" s="83"/>
    </row>
    <row r="2500" spans="3:12" x14ac:dyDescent="0.25">
      <c r="C2500" s="25"/>
      <c r="K2500" s="83"/>
      <c r="L2500" s="83"/>
    </row>
    <row r="2501" spans="3:12" x14ac:dyDescent="0.25">
      <c r="C2501" s="25"/>
      <c r="K2501" s="83"/>
      <c r="L2501" s="83"/>
    </row>
    <row r="2502" spans="3:12" x14ac:dyDescent="0.25">
      <c r="C2502" s="25"/>
      <c r="K2502" s="83"/>
      <c r="L2502" s="83"/>
    </row>
    <row r="2503" spans="3:12" x14ac:dyDescent="0.25">
      <c r="C2503" s="25"/>
      <c r="K2503" s="83"/>
      <c r="L2503" s="83"/>
    </row>
    <row r="2504" spans="3:12" x14ac:dyDescent="0.25">
      <c r="C2504" s="25"/>
      <c r="K2504" s="83"/>
      <c r="L2504" s="83"/>
    </row>
    <row r="2505" spans="3:12" x14ac:dyDescent="0.25">
      <c r="C2505" s="25"/>
      <c r="K2505" s="83"/>
      <c r="L2505" s="83"/>
    </row>
    <row r="2506" spans="3:12" x14ac:dyDescent="0.25">
      <c r="C2506" s="25"/>
      <c r="K2506" s="83"/>
      <c r="L2506" s="83"/>
    </row>
    <row r="2507" spans="3:12" x14ac:dyDescent="0.25">
      <c r="C2507" s="25"/>
      <c r="K2507" s="83"/>
      <c r="L2507" s="83"/>
    </row>
    <row r="2508" spans="3:12" x14ac:dyDescent="0.25">
      <c r="C2508" s="25"/>
      <c r="K2508" s="83"/>
      <c r="L2508" s="83"/>
    </row>
    <row r="2509" spans="3:12" x14ac:dyDescent="0.25">
      <c r="C2509" s="25"/>
      <c r="K2509" s="83"/>
      <c r="L2509" s="83"/>
    </row>
    <row r="2510" spans="3:12" x14ac:dyDescent="0.25">
      <c r="C2510" s="25"/>
      <c r="K2510" s="83"/>
      <c r="L2510" s="83"/>
    </row>
    <row r="2511" spans="3:12" x14ac:dyDescent="0.25">
      <c r="C2511" s="25"/>
      <c r="K2511" s="83"/>
      <c r="L2511" s="83"/>
    </row>
    <row r="2512" spans="3:12" x14ac:dyDescent="0.25">
      <c r="C2512" s="25"/>
      <c r="K2512" s="83"/>
      <c r="L2512" s="83"/>
    </row>
    <row r="2513" spans="3:12" x14ac:dyDescent="0.25">
      <c r="C2513" s="25"/>
      <c r="K2513" s="83"/>
      <c r="L2513" s="83"/>
    </row>
    <row r="2514" spans="3:12" x14ac:dyDescent="0.25">
      <c r="C2514" s="25"/>
      <c r="K2514" s="83"/>
      <c r="L2514" s="83"/>
    </row>
    <row r="2515" spans="3:12" x14ac:dyDescent="0.25">
      <c r="C2515" s="25"/>
      <c r="K2515" s="83"/>
      <c r="L2515" s="83"/>
    </row>
    <row r="2516" spans="3:12" x14ac:dyDescent="0.25">
      <c r="C2516" s="25"/>
      <c r="K2516" s="83"/>
      <c r="L2516" s="83"/>
    </row>
    <row r="2517" spans="3:12" x14ac:dyDescent="0.25">
      <c r="C2517" s="25"/>
      <c r="K2517" s="83"/>
      <c r="L2517" s="83"/>
    </row>
    <row r="2518" spans="3:12" x14ac:dyDescent="0.25">
      <c r="C2518" s="25"/>
      <c r="K2518" s="83"/>
      <c r="L2518" s="83"/>
    </row>
    <row r="2519" spans="3:12" x14ac:dyDescent="0.25">
      <c r="C2519" s="25"/>
      <c r="K2519" s="83"/>
      <c r="L2519" s="83"/>
    </row>
    <row r="2520" spans="3:12" x14ac:dyDescent="0.25">
      <c r="C2520" s="25"/>
      <c r="K2520" s="83"/>
      <c r="L2520" s="83"/>
    </row>
    <row r="2521" spans="3:12" x14ac:dyDescent="0.25">
      <c r="C2521" s="25"/>
      <c r="K2521" s="83"/>
      <c r="L2521" s="83"/>
    </row>
    <row r="2522" spans="3:12" x14ac:dyDescent="0.25">
      <c r="C2522" s="25"/>
      <c r="K2522" s="83"/>
      <c r="L2522" s="83"/>
    </row>
    <row r="2523" spans="3:12" x14ac:dyDescent="0.25">
      <c r="C2523" s="25"/>
      <c r="K2523" s="83"/>
      <c r="L2523" s="83"/>
    </row>
    <row r="2524" spans="3:12" x14ac:dyDescent="0.25">
      <c r="C2524" s="25"/>
      <c r="K2524" s="83"/>
      <c r="L2524" s="83"/>
    </row>
    <row r="2525" spans="3:12" x14ac:dyDescent="0.25">
      <c r="C2525" s="25"/>
      <c r="K2525" s="83"/>
      <c r="L2525" s="83"/>
    </row>
    <row r="2526" spans="3:12" x14ac:dyDescent="0.25">
      <c r="C2526" s="25"/>
      <c r="K2526" s="83"/>
      <c r="L2526" s="83"/>
    </row>
    <row r="2527" spans="3:12" x14ac:dyDescent="0.25">
      <c r="C2527" s="25"/>
      <c r="K2527" s="83"/>
      <c r="L2527" s="83"/>
    </row>
    <row r="2528" spans="3:12" x14ac:dyDescent="0.25">
      <c r="C2528" s="25"/>
      <c r="K2528" s="83"/>
      <c r="L2528" s="83"/>
    </row>
    <row r="2529" spans="3:12" x14ac:dyDescent="0.25">
      <c r="C2529" s="25"/>
      <c r="K2529" s="83"/>
      <c r="L2529" s="83"/>
    </row>
    <row r="2530" spans="3:12" x14ac:dyDescent="0.25">
      <c r="C2530" s="25"/>
      <c r="K2530" s="83"/>
      <c r="L2530" s="83"/>
    </row>
    <row r="2531" spans="3:12" x14ac:dyDescent="0.25">
      <c r="C2531" s="25"/>
      <c r="K2531" s="83"/>
      <c r="L2531" s="83"/>
    </row>
    <row r="2532" spans="3:12" x14ac:dyDescent="0.25">
      <c r="C2532" s="25"/>
      <c r="K2532" s="83"/>
      <c r="L2532" s="83"/>
    </row>
    <row r="2533" spans="3:12" x14ac:dyDescent="0.25">
      <c r="C2533" s="25"/>
      <c r="K2533" s="83"/>
      <c r="L2533" s="83"/>
    </row>
    <row r="2534" spans="3:12" x14ac:dyDescent="0.25">
      <c r="C2534" s="25"/>
      <c r="K2534" s="83"/>
      <c r="L2534" s="83"/>
    </row>
    <row r="2535" spans="3:12" x14ac:dyDescent="0.25">
      <c r="C2535" s="25"/>
      <c r="K2535" s="83"/>
      <c r="L2535" s="83"/>
    </row>
    <row r="2536" spans="3:12" x14ac:dyDescent="0.25">
      <c r="C2536" s="25"/>
      <c r="K2536" s="83"/>
      <c r="L2536" s="83"/>
    </row>
    <row r="2537" spans="3:12" x14ac:dyDescent="0.25">
      <c r="C2537" s="25"/>
      <c r="K2537" s="83"/>
      <c r="L2537" s="83"/>
    </row>
    <row r="2538" spans="3:12" x14ac:dyDescent="0.25">
      <c r="C2538" s="25"/>
      <c r="K2538" s="83"/>
      <c r="L2538" s="83"/>
    </row>
    <row r="2539" spans="3:12" x14ac:dyDescent="0.25">
      <c r="C2539" s="25"/>
      <c r="K2539" s="83"/>
      <c r="L2539" s="83"/>
    </row>
    <row r="2540" spans="3:12" x14ac:dyDescent="0.25">
      <c r="C2540" s="25"/>
      <c r="K2540" s="83"/>
      <c r="L2540" s="83"/>
    </row>
    <row r="2541" spans="3:12" x14ac:dyDescent="0.25">
      <c r="C2541" s="25"/>
      <c r="K2541" s="83"/>
      <c r="L2541" s="83"/>
    </row>
    <row r="2542" spans="3:12" x14ac:dyDescent="0.25">
      <c r="C2542" s="25"/>
      <c r="K2542" s="83"/>
      <c r="L2542" s="83"/>
    </row>
    <row r="2543" spans="3:12" x14ac:dyDescent="0.25">
      <c r="C2543" s="25"/>
      <c r="K2543" s="83"/>
      <c r="L2543" s="83"/>
    </row>
    <row r="2544" spans="3:12" x14ac:dyDescent="0.25">
      <c r="C2544" s="25"/>
      <c r="K2544" s="83"/>
      <c r="L2544" s="83"/>
    </row>
    <row r="2545" spans="3:12" x14ac:dyDescent="0.25">
      <c r="C2545" s="25"/>
      <c r="K2545" s="83"/>
      <c r="L2545" s="83"/>
    </row>
    <row r="2546" spans="3:12" x14ac:dyDescent="0.25">
      <c r="C2546" s="25"/>
      <c r="K2546" s="83"/>
      <c r="L2546" s="83"/>
    </row>
    <row r="2547" spans="3:12" x14ac:dyDescent="0.25">
      <c r="C2547" s="25"/>
      <c r="K2547" s="83"/>
      <c r="L2547" s="83"/>
    </row>
    <row r="2548" spans="3:12" x14ac:dyDescent="0.25">
      <c r="C2548" s="25"/>
      <c r="K2548" s="83"/>
      <c r="L2548" s="83"/>
    </row>
    <row r="2549" spans="3:12" x14ac:dyDescent="0.25">
      <c r="C2549" s="25"/>
      <c r="K2549" s="83"/>
      <c r="L2549" s="83"/>
    </row>
    <row r="2550" spans="3:12" x14ac:dyDescent="0.25">
      <c r="C2550" s="25"/>
      <c r="K2550" s="83"/>
      <c r="L2550" s="83"/>
    </row>
    <row r="2551" spans="3:12" x14ac:dyDescent="0.25">
      <c r="C2551" s="25"/>
      <c r="K2551" s="83"/>
      <c r="L2551" s="83"/>
    </row>
    <row r="2552" spans="3:12" x14ac:dyDescent="0.25">
      <c r="C2552" s="25"/>
      <c r="K2552" s="83"/>
      <c r="L2552" s="83"/>
    </row>
    <row r="2553" spans="3:12" x14ac:dyDescent="0.25">
      <c r="C2553" s="25"/>
      <c r="K2553" s="83"/>
      <c r="L2553" s="83"/>
    </row>
    <row r="2554" spans="3:12" x14ac:dyDescent="0.25">
      <c r="C2554" s="25"/>
      <c r="K2554" s="83"/>
      <c r="L2554" s="83"/>
    </row>
    <row r="2555" spans="3:12" x14ac:dyDescent="0.25">
      <c r="C2555" s="25"/>
      <c r="K2555" s="83"/>
      <c r="L2555" s="83"/>
    </row>
    <row r="2556" spans="3:12" x14ac:dyDescent="0.25">
      <c r="C2556" s="25"/>
      <c r="K2556" s="83"/>
      <c r="L2556" s="83"/>
    </row>
    <row r="2557" spans="3:12" x14ac:dyDescent="0.25">
      <c r="C2557" s="25"/>
      <c r="K2557" s="83"/>
      <c r="L2557" s="83"/>
    </row>
    <row r="2558" spans="3:12" x14ac:dyDescent="0.25">
      <c r="C2558" s="25"/>
      <c r="K2558" s="83"/>
      <c r="L2558" s="83"/>
    </row>
    <row r="2559" spans="3:12" x14ac:dyDescent="0.25">
      <c r="C2559" s="25"/>
      <c r="K2559" s="83"/>
      <c r="L2559" s="83"/>
    </row>
    <row r="2560" spans="3:12" x14ac:dyDescent="0.25">
      <c r="C2560" s="25"/>
      <c r="K2560" s="83"/>
      <c r="L2560" s="83"/>
    </row>
    <row r="2561" spans="3:12" x14ac:dyDescent="0.25">
      <c r="C2561" s="25"/>
      <c r="K2561" s="83"/>
      <c r="L2561" s="83"/>
    </row>
    <row r="2562" spans="3:12" x14ac:dyDescent="0.25">
      <c r="C2562" s="25"/>
      <c r="K2562" s="83"/>
      <c r="L2562" s="83"/>
    </row>
    <row r="2563" spans="3:12" x14ac:dyDescent="0.25">
      <c r="C2563" s="25"/>
      <c r="K2563" s="83"/>
      <c r="L2563" s="83"/>
    </row>
    <row r="2564" spans="3:12" x14ac:dyDescent="0.25">
      <c r="C2564" s="25"/>
      <c r="K2564" s="83"/>
      <c r="L2564" s="83"/>
    </row>
    <row r="2565" spans="3:12" x14ac:dyDescent="0.25">
      <c r="C2565" s="25"/>
      <c r="K2565" s="83"/>
      <c r="L2565" s="83"/>
    </row>
    <row r="2566" spans="3:12" x14ac:dyDescent="0.25">
      <c r="C2566" s="25"/>
      <c r="K2566" s="83"/>
      <c r="L2566" s="83"/>
    </row>
    <row r="2567" spans="3:12" x14ac:dyDescent="0.25">
      <c r="C2567" s="25"/>
      <c r="K2567" s="83"/>
      <c r="L2567" s="83"/>
    </row>
    <row r="2568" spans="3:12" x14ac:dyDescent="0.25">
      <c r="C2568" s="25"/>
      <c r="K2568" s="83"/>
      <c r="L2568" s="83"/>
    </row>
    <row r="2569" spans="3:12" x14ac:dyDescent="0.25">
      <c r="C2569" s="25"/>
      <c r="K2569" s="83"/>
      <c r="L2569" s="83"/>
    </row>
    <row r="2570" spans="3:12" x14ac:dyDescent="0.25">
      <c r="C2570" s="25"/>
      <c r="K2570" s="83"/>
      <c r="L2570" s="83"/>
    </row>
    <row r="2571" spans="3:12" x14ac:dyDescent="0.25">
      <c r="C2571" s="25"/>
      <c r="K2571" s="83"/>
      <c r="L2571" s="83"/>
    </row>
    <row r="2572" spans="3:12" x14ac:dyDescent="0.25">
      <c r="C2572" s="25"/>
      <c r="K2572" s="83"/>
      <c r="L2572" s="83"/>
    </row>
    <row r="2573" spans="3:12" x14ac:dyDescent="0.25">
      <c r="C2573" s="25"/>
      <c r="K2573" s="83"/>
      <c r="L2573" s="83"/>
    </row>
    <row r="2574" spans="3:12" x14ac:dyDescent="0.25">
      <c r="C2574" s="25"/>
      <c r="K2574" s="83"/>
      <c r="L2574" s="83"/>
    </row>
    <row r="2575" spans="3:12" x14ac:dyDescent="0.25">
      <c r="C2575" s="25"/>
      <c r="K2575" s="83"/>
      <c r="L2575" s="83"/>
    </row>
    <row r="2576" spans="3:12" x14ac:dyDescent="0.25">
      <c r="C2576" s="25"/>
      <c r="K2576" s="83"/>
      <c r="L2576" s="83"/>
    </row>
    <row r="2577" spans="3:12" x14ac:dyDescent="0.25">
      <c r="C2577" s="25"/>
      <c r="K2577" s="83"/>
      <c r="L2577" s="83"/>
    </row>
    <row r="2578" spans="3:12" x14ac:dyDescent="0.25">
      <c r="C2578" s="25"/>
      <c r="K2578" s="83"/>
      <c r="L2578" s="83"/>
    </row>
    <row r="2579" spans="3:12" x14ac:dyDescent="0.25">
      <c r="C2579" s="25"/>
      <c r="K2579" s="83"/>
      <c r="L2579" s="83"/>
    </row>
    <row r="2580" spans="3:12" x14ac:dyDescent="0.25">
      <c r="C2580" s="25"/>
      <c r="K2580" s="83"/>
      <c r="L2580" s="83"/>
    </row>
    <row r="2581" spans="3:12" x14ac:dyDescent="0.25">
      <c r="C2581" s="25"/>
      <c r="K2581" s="83"/>
      <c r="L2581" s="83"/>
    </row>
    <row r="2582" spans="3:12" x14ac:dyDescent="0.25">
      <c r="C2582" s="25"/>
      <c r="K2582" s="83"/>
      <c r="L2582" s="83"/>
    </row>
    <row r="2583" spans="3:12" x14ac:dyDescent="0.25">
      <c r="C2583" s="25"/>
      <c r="K2583" s="83"/>
      <c r="L2583" s="83"/>
    </row>
    <row r="2584" spans="3:12" x14ac:dyDescent="0.25">
      <c r="C2584" s="25"/>
      <c r="K2584" s="83"/>
      <c r="L2584" s="83"/>
    </row>
    <row r="2585" spans="3:12" x14ac:dyDescent="0.25">
      <c r="C2585" s="25"/>
      <c r="K2585" s="83"/>
      <c r="L2585" s="83"/>
    </row>
    <row r="2586" spans="3:12" x14ac:dyDescent="0.25">
      <c r="C2586" s="25"/>
      <c r="K2586" s="83"/>
      <c r="L2586" s="83"/>
    </row>
    <row r="2587" spans="3:12" x14ac:dyDescent="0.25">
      <c r="C2587" s="25"/>
      <c r="K2587" s="83"/>
      <c r="L2587" s="83"/>
    </row>
    <row r="2588" spans="3:12" x14ac:dyDescent="0.25">
      <c r="C2588" s="25"/>
      <c r="K2588" s="83"/>
      <c r="L2588" s="83"/>
    </row>
    <row r="2589" spans="3:12" x14ac:dyDescent="0.25">
      <c r="C2589" s="25"/>
      <c r="K2589" s="83"/>
      <c r="L2589" s="83"/>
    </row>
    <row r="2590" spans="3:12" x14ac:dyDescent="0.25">
      <c r="C2590" s="25"/>
      <c r="K2590" s="83"/>
      <c r="L2590" s="83"/>
    </row>
    <row r="2591" spans="3:12" x14ac:dyDescent="0.25">
      <c r="C2591" s="25"/>
      <c r="K2591" s="83"/>
      <c r="L2591" s="83"/>
    </row>
    <row r="2592" spans="3:12" x14ac:dyDescent="0.25">
      <c r="C2592" s="25"/>
      <c r="K2592" s="83"/>
      <c r="L2592" s="83"/>
    </row>
    <row r="2593" spans="3:12" x14ac:dyDescent="0.25">
      <c r="C2593" s="25"/>
      <c r="K2593" s="83"/>
      <c r="L2593" s="83"/>
    </row>
    <row r="2594" spans="3:12" x14ac:dyDescent="0.25">
      <c r="C2594" s="25"/>
      <c r="K2594" s="83"/>
      <c r="L2594" s="83"/>
    </row>
    <row r="2595" spans="3:12" x14ac:dyDescent="0.25">
      <c r="C2595" s="25"/>
      <c r="K2595" s="83"/>
      <c r="L2595" s="83"/>
    </row>
    <row r="2596" spans="3:12" x14ac:dyDescent="0.25">
      <c r="C2596" s="25"/>
      <c r="K2596" s="83"/>
      <c r="L2596" s="83"/>
    </row>
    <row r="2597" spans="3:12" x14ac:dyDescent="0.25">
      <c r="C2597" s="25"/>
      <c r="K2597" s="83"/>
      <c r="L2597" s="83"/>
    </row>
    <row r="2598" spans="3:12" x14ac:dyDescent="0.25">
      <c r="C2598" s="25"/>
      <c r="K2598" s="83"/>
      <c r="L2598" s="83"/>
    </row>
    <row r="2599" spans="3:12" x14ac:dyDescent="0.25">
      <c r="C2599" s="25"/>
      <c r="K2599" s="83"/>
      <c r="L2599" s="83"/>
    </row>
    <row r="2600" spans="3:12" x14ac:dyDescent="0.25">
      <c r="C2600" s="25"/>
      <c r="K2600" s="83"/>
      <c r="L2600" s="83"/>
    </row>
    <row r="2601" spans="3:12" x14ac:dyDescent="0.25">
      <c r="C2601" s="25"/>
      <c r="K2601" s="83"/>
      <c r="L2601" s="83"/>
    </row>
    <row r="2602" spans="3:12" x14ac:dyDescent="0.25">
      <c r="C2602" s="25"/>
      <c r="K2602" s="83"/>
      <c r="L2602" s="83"/>
    </row>
    <row r="2603" spans="3:12" x14ac:dyDescent="0.25">
      <c r="C2603" s="25"/>
      <c r="K2603" s="83"/>
      <c r="L2603" s="83"/>
    </row>
    <row r="2604" spans="3:12" x14ac:dyDescent="0.25">
      <c r="C2604" s="25"/>
      <c r="K2604" s="83"/>
      <c r="L2604" s="83"/>
    </row>
    <row r="2605" spans="3:12" x14ac:dyDescent="0.25">
      <c r="C2605" s="25"/>
      <c r="K2605" s="83"/>
      <c r="L2605" s="83"/>
    </row>
    <row r="2606" spans="3:12" x14ac:dyDescent="0.25">
      <c r="C2606" s="25"/>
      <c r="K2606" s="83"/>
      <c r="L2606" s="83"/>
    </row>
    <row r="2607" spans="3:12" x14ac:dyDescent="0.25">
      <c r="C2607" s="25"/>
      <c r="K2607" s="83"/>
      <c r="L2607" s="83"/>
    </row>
    <row r="2608" spans="3:12" x14ac:dyDescent="0.25">
      <c r="C2608" s="25"/>
      <c r="K2608" s="83"/>
      <c r="L2608" s="83"/>
    </row>
    <row r="2609" spans="3:12" x14ac:dyDescent="0.25">
      <c r="C2609" s="25"/>
      <c r="K2609" s="83"/>
      <c r="L2609" s="83"/>
    </row>
    <row r="2610" spans="3:12" x14ac:dyDescent="0.25">
      <c r="C2610" s="25"/>
      <c r="K2610" s="83"/>
      <c r="L2610" s="83"/>
    </row>
    <row r="2611" spans="3:12" x14ac:dyDescent="0.25">
      <c r="C2611" s="25"/>
      <c r="K2611" s="83"/>
      <c r="L2611" s="83"/>
    </row>
    <row r="2612" spans="3:12" x14ac:dyDescent="0.25">
      <c r="C2612" s="25"/>
      <c r="K2612" s="83"/>
      <c r="L2612" s="83"/>
    </row>
    <row r="2613" spans="3:12" x14ac:dyDescent="0.25">
      <c r="C2613" s="25"/>
      <c r="K2613" s="83"/>
      <c r="L2613" s="83"/>
    </row>
    <row r="2614" spans="3:12" x14ac:dyDescent="0.25">
      <c r="C2614" s="25"/>
      <c r="K2614" s="83"/>
      <c r="L2614" s="83"/>
    </row>
    <row r="2615" spans="3:12" x14ac:dyDescent="0.25">
      <c r="C2615" s="25"/>
      <c r="K2615" s="83"/>
      <c r="L2615" s="83"/>
    </row>
    <row r="2616" spans="3:12" x14ac:dyDescent="0.25">
      <c r="C2616" s="25"/>
      <c r="K2616" s="83"/>
      <c r="L2616" s="83"/>
    </row>
    <row r="2617" spans="3:12" x14ac:dyDescent="0.25">
      <c r="C2617" s="25"/>
      <c r="K2617" s="83"/>
      <c r="L2617" s="83"/>
    </row>
    <row r="2618" spans="3:12" x14ac:dyDescent="0.25">
      <c r="C2618" s="25"/>
      <c r="K2618" s="83"/>
      <c r="L2618" s="83"/>
    </row>
    <row r="2619" spans="3:12" x14ac:dyDescent="0.25">
      <c r="C2619" s="25"/>
      <c r="K2619" s="83"/>
      <c r="L2619" s="83"/>
    </row>
    <row r="2620" spans="3:12" x14ac:dyDescent="0.25">
      <c r="C2620" s="25"/>
      <c r="K2620" s="83"/>
      <c r="L2620" s="83"/>
    </row>
    <row r="2621" spans="3:12" x14ac:dyDescent="0.25">
      <c r="C2621" s="25"/>
      <c r="K2621" s="83"/>
      <c r="L2621" s="83"/>
    </row>
    <row r="2622" spans="3:12" x14ac:dyDescent="0.25">
      <c r="C2622" s="25"/>
      <c r="K2622" s="83"/>
      <c r="L2622" s="83"/>
    </row>
    <row r="2623" spans="3:12" x14ac:dyDescent="0.25">
      <c r="C2623" s="25"/>
      <c r="K2623" s="83"/>
      <c r="L2623" s="83"/>
    </row>
    <row r="2624" spans="3:12" x14ac:dyDescent="0.25">
      <c r="C2624" s="25"/>
      <c r="K2624" s="83"/>
      <c r="L2624" s="83"/>
    </row>
    <row r="2625" spans="3:12" x14ac:dyDescent="0.25">
      <c r="C2625" s="25"/>
      <c r="K2625" s="83"/>
      <c r="L2625" s="83"/>
    </row>
    <row r="2626" spans="3:12" x14ac:dyDescent="0.25">
      <c r="C2626" s="25"/>
      <c r="K2626" s="83"/>
      <c r="L2626" s="83"/>
    </row>
    <row r="2627" spans="3:12" x14ac:dyDescent="0.25">
      <c r="C2627" s="25"/>
      <c r="K2627" s="83"/>
      <c r="L2627" s="83"/>
    </row>
    <row r="2628" spans="3:12" x14ac:dyDescent="0.25">
      <c r="C2628" s="25"/>
      <c r="K2628" s="83"/>
      <c r="L2628" s="83"/>
    </row>
    <row r="2629" spans="3:12" x14ac:dyDescent="0.25">
      <c r="C2629" s="25"/>
      <c r="K2629" s="83"/>
      <c r="L2629" s="83"/>
    </row>
    <row r="2630" spans="3:12" x14ac:dyDescent="0.25">
      <c r="C2630" s="25"/>
      <c r="K2630" s="83"/>
      <c r="L2630" s="83"/>
    </row>
    <row r="2631" spans="3:12" x14ac:dyDescent="0.25">
      <c r="C2631" s="25"/>
      <c r="K2631" s="83"/>
      <c r="L2631" s="83"/>
    </row>
    <row r="2632" spans="3:12" x14ac:dyDescent="0.25">
      <c r="C2632" s="25"/>
      <c r="K2632" s="83"/>
      <c r="L2632" s="83"/>
    </row>
    <row r="2633" spans="3:12" x14ac:dyDescent="0.25">
      <c r="C2633" s="25"/>
      <c r="K2633" s="83"/>
      <c r="L2633" s="83"/>
    </row>
    <row r="2634" spans="3:12" x14ac:dyDescent="0.25">
      <c r="C2634" s="25"/>
      <c r="K2634" s="83"/>
      <c r="L2634" s="83"/>
    </row>
    <row r="2635" spans="3:12" x14ac:dyDescent="0.25">
      <c r="C2635" s="25"/>
      <c r="K2635" s="83"/>
      <c r="L2635" s="83"/>
    </row>
    <row r="2636" spans="3:12" x14ac:dyDescent="0.25">
      <c r="C2636" s="25"/>
      <c r="K2636" s="83"/>
      <c r="L2636" s="83"/>
    </row>
    <row r="2637" spans="3:12" x14ac:dyDescent="0.25">
      <c r="C2637" s="25"/>
      <c r="K2637" s="83"/>
      <c r="L2637" s="83"/>
    </row>
    <row r="2638" spans="3:12" x14ac:dyDescent="0.25">
      <c r="C2638" s="25"/>
      <c r="K2638" s="83"/>
      <c r="L2638" s="83"/>
    </row>
    <row r="2639" spans="3:12" x14ac:dyDescent="0.25">
      <c r="C2639" s="25"/>
      <c r="K2639" s="83"/>
      <c r="L2639" s="83"/>
    </row>
    <row r="2640" spans="3:12" x14ac:dyDescent="0.25">
      <c r="C2640" s="25"/>
      <c r="K2640" s="83"/>
      <c r="L2640" s="83"/>
    </row>
    <row r="2641" spans="3:12" x14ac:dyDescent="0.25">
      <c r="C2641" s="25"/>
      <c r="K2641" s="83"/>
      <c r="L2641" s="83"/>
    </row>
    <row r="2642" spans="3:12" x14ac:dyDescent="0.25">
      <c r="C2642" s="25"/>
      <c r="K2642" s="83"/>
      <c r="L2642" s="83"/>
    </row>
    <row r="2643" spans="3:12" x14ac:dyDescent="0.25">
      <c r="C2643" s="25"/>
      <c r="K2643" s="83"/>
      <c r="L2643" s="83"/>
    </row>
    <row r="2644" spans="3:12" x14ac:dyDescent="0.25">
      <c r="C2644" s="25"/>
      <c r="K2644" s="83"/>
      <c r="L2644" s="83"/>
    </row>
    <row r="2645" spans="3:12" x14ac:dyDescent="0.25">
      <c r="C2645" s="25"/>
      <c r="K2645" s="83"/>
      <c r="L2645" s="83"/>
    </row>
    <row r="2646" spans="3:12" x14ac:dyDescent="0.25">
      <c r="C2646" s="25"/>
      <c r="K2646" s="83"/>
      <c r="L2646" s="83"/>
    </row>
    <row r="2647" spans="3:12" x14ac:dyDescent="0.25">
      <c r="C2647" s="25"/>
      <c r="K2647" s="83"/>
      <c r="L2647" s="83"/>
    </row>
    <row r="2648" spans="3:12" x14ac:dyDescent="0.25">
      <c r="C2648" s="25"/>
      <c r="K2648" s="83"/>
      <c r="L2648" s="83"/>
    </row>
    <row r="2649" spans="3:12" x14ac:dyDescent="0.25">
      <c r="C2649" s="25"/>
      <c r="K2649" s="83"/>
      <c r="L2649" s="83"/>
    </row>
    <row r="2650" spans="3:12" x14ac:dyDescent="0.25">
      <c r="C2650" s="25"/>
      <c r="K2650" s="83"/>
      <c r="L2650" s="83"/>
    </row>
    <row r="2651" spans="3:12" x14ac:dyDescent="0.25">
      <c r="C2651" s="25"/>
      <c r="K2651" s="83"/>
      <c r="L2651" s="83"/>
    </row>
    <row r="2652" spans="3:12" x14ac:dyDescent="0.25">
      <c r="C2652" s="25"/>
      <c r="K2652" s="83"/>
      <c r="L2652" s="83"/>
    </row>
    <row r="2653" spans="3:12" x14ac:dyDescent="0.25">
      <c r="C2653" s="25"/>
      <c r="K2653" s="83"/>
      <c r="L2653" s="83"/>
    </row>
    <row r="2654" spans="3:12" x14ac:dyDescent="0.25">
      <c r="C2654" s="25"/>
      <c r="K2654" s="83"/>
      <c r="L2654" s="83"/>
    </row>
    <row r="2655" spans="3:12" x14ac:dyDescent="0.25">
      <c r="C2655" s="25"/>
      <c r="K2655" s="83"/>
      <c r="L2655" s="83"/>
    </row>
    <row r="2656" spans="3:12" x14ac:dyDescent="0.25">
      <c r="C2656" s="25"/>
      <c r="K2656" s="83"/>
      <c r="L2656" s="83"/>
    </row>
    <row r="2657" spans="3:12" x14ac:dyDescent="0.25">
      <c r="C2657" s="25"/>
      <c r="K2657" s="83"/>
      <c r="L2657" s="83"/>
    </row>
    <row r="2658" spans="3:12" x14ac:dyDescent="0.25">
      <c r="C2658" s="25"/>
      <c r="K2658" s="83"/>
      <c r="L2658" s="83"/>
    </row>
    <row r="2659" spans="3:12" x14ac:dyDescent="0.25">
      <c r="C2659" s="25"/>
      <c r="K2659" s="83"/>
      <c r="L2659" s="83"/>
    </row>
    <row r="2660" spans="3:12" x14ac:dyDescent="0.25">
      <c r="C2660" s="25"/>
      <c r="K2660" s="83"/>
      <c r="L2660" s="83"/>
    </row>
    <row r="2661" spans="3:12" x14ac:dyDescent="0.25">
      <c r="C2661" s="25"/>
      <c r="K2661" s="83"/>
      <c r="L2661" s="83"/>
    </row>
    <row r="2662" spans="3:12" x14ac:dyDescent="0.25">
      <c r="C2662" s="25"/>
      <c r="K2662" s="83"/>
      <c r="L2662" s="83"/>
    </row>
    <row r="2663" spans="3:12" x14ac:dyDescent="0.25">
      <c r="C2663" s="25"/>
      <c r="K2663" s="83"/>
      <c r="L2663" s="83"/>
    </row>
    <row r="2664" spans="3:12" x14ac:dyDescent="0.25">
      <c r="C2664" s="25"/>
      <c r="K2664" s="83"/>
      <c r="L2664" s="83"/>
    </row>
    <row r="2665" spans="3:12" x14ac:dyDescent="0.25">
      <c r="C2665" s="25"/>
      <c r="K2665" s="83"/>
      <c r="L2665" s="83"/>
    </row>
    <row r="2666" spans="3:12" x14ac:dyDescent="0.25">
      <c r="C2666" s="25"/>
      <c r="K2666" s="83"/>
      <c r="L2666" s="83"/>
    </row>
    <row r="2667" spans="3:12" x14ac:dyDescent="0.25">
      <c r="C2667" s="25"/>
      <c r="K2667" s="83"/>
      <c r="L2667" s="83"/>
    </row>
    <row r="2668" spans="3:12" x14ac:dyDescent="0.25">
      <c r="C2668" s="25"/>
      <c r="K2668" s="83"/>
      <c r="L2668" s="83"/>
    </row>
    <row r="2669" spans="3:12" x14ac:dyDescent="0.25">
      <c r="C2669" s="25"/>
      <c r="K2669" s="83"/>
      <c r="L2669" s="83"/>
    </row>
    <row r="2670" spans="3:12" x14ac:dyDescent="0.25">
      <c r="C2670" s="25"/>
      <c r="K2670" s="83"/>
      <c r="L2670" s="83"/>
    </row>
    <row r="2671" spans="3:12" x14ac:dyDescent="0.25">
      <c r="C2671" s="25"/>
      <c r="K2671" s="83"/>
      <c r="L2671" s="83"/>
    </row>
    <row r="2672" spans="3:12" x14ac:dyDescent="0.25">
      <c r="C2672" s="25"/>
      <c r="K2672" s="83"/>
      <c r="L2672" s="83"/>
    </row>
    <row r="2673" spans="3:12" x14ac:dyDescent="0.25">
      <c r="C2673" s="25"/>
      <c r="K2673" s="83"/>
      <c r="L2673" s="83"/>
    </row>
    <row r="2674" spans="3:12" x14ac:dyDescent="0.25">
      <c r="C2674" s="25"/>
      <c r="K2674" s="83"/>
      <c r="L2674" s="83"/>
    </row>
    <row r="2675" spans="3:12" x14ac:dyDescent="0.25">
      <c r="C2675" s="25"/>
      <c r="K2675" s="83"/>
      <c r="L2675" s="83"/>
    </row>
    <row r="2676" spans="3:12" x14ac:dyDescent="0.25">
      <c r="C2676" s="25"/>
      <c r="K2676" s="83"/>
      <c r="L2676" s="83"/>
    </row>
    <row r="2677" spans="3:12" x14ac:dyDescent="0.25">
      <c r="C2677" s="25"/>
      <c r="K2677" s="83"/>
      <c r="L2677" s="83"/>
    </row>
    <row r="2678" spans="3:12" x14ac:dyDescent="0.25">
      <c r="C2678" s="25"/>
      <c r="K2678" s="83"/>
      <c r="L2678" s="83"/>
    </row>
    <row r="2679" spans="3:12" x14ac:dyDescent="0.25">
      <c r="C2679" s="25"/>
      <c r="K2679" s="83"/>
      <c r="L2679" s="83"/>
    </row>
    <row r="2680" spans="3:12" x14ac:dyDescent="0.25">
      <c r="C2680" s="25"/>
      <c r="K2680" s="83"/>
      <c r="L2680" s="83"/>
    </row>
    <row r="2681" spans="3:12" x14ac:dyDescent="0.25">
      <c r="C2681" s="25"/>
      <c r="K2681" s="83"/>
      <c r="L2681" s="83"/>
    </row>
    <row r="2682" spans="3:12" x14ac:dyDescent="0.25">
      <c r="C2682" s="25"/>
      <c r="K2682" s="83"/>
      <c r="L2682" s="83"/>
    </row>
    <row r="2683" spans="3:12" x14ac:dyDescent="0.25">
      <c r="C2683" s="25"/>
      <c r="K2683" s="83"/>
      <c r="L2683" s="83"/>
    </row>
    <row r="2684" spans="3:12" x14ac:dyDescent="0.25">
      <c r="C2684" s="25"/>
      <c r="K2684" s="83"/>
      <c r="L2684" s="83"/>
    </row>
    <row r="2685" spans="3:12" x14ac:dyDescent="0.25">
      <c r="C2685" s="25"/>
      <c r="K2685" s="83"/>
      <c r="L2685" s="83"/>
    </row>
    <row r="2686" spans="3:12" x14ac:dyDescent="0.25">
      <c r="C2686" s="25"/>
      <c r="K2686" s="83"/>
      <c r="L2686" s="83"/>
    </row>
    <row r="2687" spans="3:12" x14ac:dyDescent="0.25">
      <c r="C2687" s="25"/>
      <c r="K2687" s="83"/>
      <c r="L2687" s="83"/>
    </row>
    <row r="2688" spans="3:12" x14ac:dyDescent="0.25">
      <c r="C2688" s="25"/>
      <c r="K2688" s="83"/>
      <c r="L2688" s="83"/>
    </row>
    <row r="2689" spans="3:12" x14ac:dyDescent="0.25">
      <c r="C2689" s="25"/>
      <c r="K2689" s="83"/>
      <c r="L2689" s="83"/>
    </row>
    <row r="2690" spans="3:12" x14ac:dyDescent="0.25">
      <c r="C2690" s="25"/>
      <c r="K2690" s="83"/>
      <c r="L2690" s="83"/>
    </row>
    <row r="2691" spans="3:12" x14ac:dyDescent="0.25">
      <c r="C2691" s="25"/>
      <c r="K2691" s="83"/>
      <c r="L2691" s="83"/>
    </row>
    <row r="2692" spans="3:12" x14ac:dyDescent="0.25">
      <c r="C2692" s="25"/>
      <c r="K2692" s="83"/>
      <c r="L2692" s="83"/>
    </row>
    <row r="2693" spans="3:12" x14ac:dyDescent="0.25">
      <c r="C2693" s="25"/>
      <c r="K2693" s="83"/>
      <c r="L2693" s="83"/>
    </row>
    <row r="2694" spans="3:12" x14ac:dyDescent="0.25">
      <c r="C2694" s="25"/>
      <c r="K2694" s="83"/>
      <c r="L2694" s="83"/>
    </row>
    <row r="2695" spans="3:12" x14ac:dyDescent="0.25">
      <c r="C2695" s="25"/>
      <c r="K2695" s="83"/>
      <c r="L2695" s="83"/>
    </row>
    <row r="2696" spans="3:12" x14ac:dyDescent="0.25">
      <c r="C2696" s="25"/>
      <c r="K2696" s="83"/>
      <c r="L2696" s="83"/>
    </row>
    <row r="2697" spans="3:12" x14ac:dyDescent="0.25">
      <c r="C2697" s="25"/>
      <c r="K2697" s="83"/>
      <c r="L2697" s="83"/>
    </row>
    <row r="2698" spans="3:12" x14ac:dyDescent="0.25">
      <c r="C2698" s="25"/>
      <c r="K2698" s="83"/>
      <c r="L2698" s="83"/>
    </row>
    <row r="2699" spans="3:12" x14ac:dyDescent="0.25">
      <c r="C2699" s="25"/>
      <c r="K2699" s="83"/>
      <c r="L2699" s="83"/>
    </row>
    <row r="2700" spans="3:12" x14ac:dyDescent="0.25">
      <c r="C2700" s="25"/>
      <c r="K2700" s="83"/>
      <c r="L2700" s="83"/>
    </row>
    <row r="2701" spans="3:12" x14ac:dyDescent="0.25">
      <c r="C2701" s="25"/>
      <c r="K2701" s="83"/>
      <c r="L2701" s="83"/>
    </row>
    <row r="2702" spans="3:12" x14ac:dyDescent="0.25">
      <c r="C2702" s="25"/>
      <c r="K2702" s="83"/>
      <c r="L2702" s="83"/>
    </row>
    <row r="2703" spans="3:12" x14ac:dyDescent="0.25">
      <c r="C2703" s="25"/>
      <c r="K2703" s="83"/>
      <c r="L2703" s="83"/>
    </row>
    <row r="2704" spans="3:12" x14ac:dyDescent="0.25">
      <c r="C2704" s="25"/>
      <c r="K2704" s="83"/>
      <c r="L2704" s="83"/>
    </row>
    <row r="2705" spans="3:12" x14ac:dyDescent="0.25">
      <c r="C2705" s="25"/>
      <c r="K2705" s="83"/>
      <c r="L2705" s="83"/>
    </row>
    <row r="2706" spans="3:12" x14ac:dyDescent="0.25">
      <c r="C2706" s="25"/>
      <c r="K2706" s="83"/>
      <c r="L2706" s="83"/>
    </row>
    <row r="2707" spans="3:12" x14ac:dyDescent="0.25">
      <c r="C2707" s="25"/>
      <c r="K2707" s="83"/>
      <c r="L2707" s="83"/>
    </row>
    <row r="2708" spans="3:12" x14ac:dyDescent="0.25">
      <c r="C2708" s="25"/>
      <c r="K2708" s="83"/>
      <c r="L2708" s="83"/>
    </row>
    <row r="2709" spans="3:12" x14ac:dyDescent="0.25">
      <c r="C2709" s="25"/>
      <c r="K2709" s="83"/>
      <c r="L2709" s="83"/>
    </row>
    <row r="2710" spans="3:12" x14ac:dyDescent="0.25">
      <c r="C2710" s="25"/>
      <c r="K2710" s="83"/>
      <c r="L2710" s="83"/>
    </row>
    <row r="2711" spans="3:12" x14ac:dyDescent="0.25">
      <c r="C2711" s="25"/>
      <c r="K2711" s="83"/>
      <c r="L2711" s="83"/>
    </row>
    <row r="2712" spans="3:12" x14ac:dyDescent="0.25">
      <c r="C2712" s="25"/>
      <c r="K2712" s="83"/>
      <c r="L2712" s="83"/>
    </row>
    <row r="2713" spans="3:12" x14ac:dyDescent="0.25">
      <c r="C2713" s="25"/>
      <c r="K2713" s="83"/>
      <c r="L2713" s="83"/>
    </row>
    <row r="2714" spans="3:12" x14ac:dyDescent="0.25">
      <c r="C2714" s="25"/>
      <c r="K2714" s="83"/>
      <c r="L2714" s="83"/>
    </row>
    <row r="2715" spans="3:12" x14ac:dyDescent="0.25">
      <c r="C2715" s="25"/>
      <c r="K2715" s="83"/>
      <c r="L2715" s="83"/>
    </row>
    <row r="2716" spans="3:12" x14ac:dyDescent="0.25">
      <c r="C2716" s="25"/>
      <c r="K2716" s="83"/>
      <c r="L2716" s="83"/>
    </row>
    <row r="2717" spans="3:12" x14ac:dyDescent="0.25">
      <c r="C2717" s="25"/>
      <c r="K2717" s="83"/>
      <c r="L2717" s="83"/>
    </row>
    <row r="2718" spans="3:12" x14ac:dyDescent="0.25">
      <c r="C2718" s="25"/>
      <c r="K2718" s="83"/>
      <c r="L2718" s="83"/>
    </row>
    <row r="2719" spans="3:12" x14ac:dyDescent="0.25">
      <c r="C2719" s="25"/>
      <c r="K2719" s="83"/>
      <c r="L2719" s="83"/>
    </row>
    <row r="2720" spans="3:12" x14ac:dyDescent="0.25">
      <c r="C2720" s="25"/>
      <c r="K2720" s="83"/>
      <c r="L2720" s="83"/>
    </row>
    <row r="2721" spans="3:12" x14ac:dyDescent="0.25">
      <c r="C2721" s="25"/>
      <c r="K2721" s="83"/>
      <c r="L2721" s="83"/>
    </row>
    <row r="2722" spans="3:12" x14ac:dyDescent="0.25">
      <c r="C2722" s="25"/>
      <c r="K2722" s="83"/>
      <c r="L2722" s="83"/>
    </row>
    <row r="2723" spans="3:12" x14ac:dyDescent="0.25">
      <c r="C2723" s="25"/>
      <c r="K2723" s="83"/>
      <c r="L2723" s="83"/>
    </row>
    <row r="2724" spans="3:12" x14ac:dyDescent="0.25">
      <c r="C2724" s="25"/>
      <c r="K2724" s="83"/>
      <c r="L2724" s="83"/>
    </row>
    <row r="2725" spans="3:12" x14ac:dyDescent="0.25">
      <c r="C2725" s="25"/>
      <c r="K2725" s="83"/>
      <c r="L2725" s="83"/>
    </row>
    <row r="2726" spans="3:12" x14ac:dyDescent="0.25">
      <c r="C2726" s="25"/>
      <c r="K2726" s="83"/>
      <c r="L2726" s="83"/>
    </row>
    <row r="2727" spans="3:12" x14ac:dyDescent="0.25">
      <c r="C2727" s="25"/>
      <c r="K2727" s="83"/>
      <c r="L2727" s="83"/>
    </row>
    <row r="2728" spans="3:12" x14ac:dyDescent="0.25">
      <c r="C2728" s="25"/>
      <c r="K2728" s="83"/>
      <c r="L2728" s="83"/>
    </row>
    <row r="2729" spans="3:12" x14ac:dyDescent="0.25">
      <c r="C2729" s="25"/>
      <c r="K2729" s="83"/>
      <c r="L2729" s="83"/>
    </row>
    <row r="2730" spans="3:12" x14ac:dyDescent="0.25">
      <c r="C2730" s="25"/>
      <c r="K2730" s="83"/>
      <c r="L2730" s="83"/>
    </row>
    <row r="2731" spans="3:12" x14ac:dyDescent="0.25">
      <c r="C2731" s="25"/>
      <c r="K2731" s="83"/>
      <c r="L2731" s="83"/>
    </row>
    <row r="2732" spans="3:12" x14ac:dyDescent="0.25">
      <c r="C2732" s="25"/>
      <c r="K2732" s="83"/>
      <c r="L2732" s="83"/>
    </row>
    <row r="2733" spans="3:12" x14ac:dyDescent="0.25">
      <c r="C2733" s="25"/>
      <c r="K2733" s="83"/>
      <c r="L2733" s="83"/>
    </row>
    <row r="2734" spans="3:12" x14ac:dyDescent="0.25">
      <c r="C2734" s="25"/>
      <c r="K2734" s="83"/>
      <c r="L2734" s="83"/>
    </row>
    <row r="2735" spans="3:12" x14ac:dyDescent="0.25">
      <c r="C2735" s="25"/>
      <c r="K2735" s="83"/>
      <c r="L2735" s="83"/>
    </row>
    <row r="2736" spans="3:12" x14ac:dyDescent="0.25">
      <c r="C2736" s="25"/>
      <c r="K2736" s="83"/>
      <c r="L2736" s="83"/>
    </row>
    <row r="2737" spans="3:12" x14ac:dyDescent="0.25">
      <c r="C2737" s="25"/>
      <c r="K2737" s="83"/>
      <c r="L2737" s="83"/>
    </row>
    <row r="2738" spans="3:12" x14ac:dyDescent="0.25">
      <c r="C2738" s="25"/>
      <c r="K2738" s="83"/>
      <c r="L2738" s="83"/>
    </row>
    <row r="2739" spans="3:12" x14ac:dyDescent="0.25">
      <c r="C2739" s="25"/>
      <c r="K2739" s="83"/>
      <c r="L2739" s="83"/>
    </row>
    <row r="2740" spans="3:12" x14ac:dyDescent="0.25">
      <c r="C2740" s="25"/>
      <c r="K2740" s="83"/>
      <c r="L2740" s="83"/>
    </row>
    <row r="2741" spans="3:12" x14ac:dyDescent="0.25">
      <c r="C2741" s="25"/>
      <c r="K2741" s="83"/>
      <c r="L2741" s="83"/>
    </row>
    <row r="2742" spans="3:12" x14ac:dyDescent="0.25">
      <c r="C2742" s="25"/>
      <c r="K2742" s="83"/>
      <c r="L2742" s="83"/>
    </row>
    <row r="2743" spans="3:12" x14ac:dyDescent="0.25">
      <c r="C2743" s="25"/>
      <c r="K2743" s="83"/>
      <c r="L2743" s="83"/>
    </row>
    <row r="2744" spans="3:12" x14ac:dyDescent="0.25">
      <c r="C2744" s="25"/>
      <c r="K2744" s="83"/>
      <c r="L2744" s="83"/>
    </row>
    <row r="2745" spans="3:12" x14ac:dyDescent="0.25">
      <c r="C2745" s="25"/>
      <c r="K2745" s="83"/>
      <c r="L2745" s="83"/>
    </row>
    <row r="2746" spans="3:12" x14ac:dyDescent="0.25">
      <c r="C2746" s="25"/>
      <c r="K2746" s="83"/>
      <c r="L2746" s="83"/>
    </row>
    <row r="2747" spans="3:12" x14ac:dyDescent="0.25">
      <c r="C2747" s="25"/>
      <c r="K2747" s="83"/>
      <c r="L2747" s="83"/>
    </row>
    <row r="2748" spans="3:12" x14ac:dyDescent="0.25">
      <c r="C2748" s="25"/>
      <c r="K2748" s="83"/>
      <c r="L2748" s="83"/>
    </row>
    <row r="2749" spans="3:12" x14ac:dyDescent="0.25">
      <c r="C2749" s="25"/>
      <c r="K2749" s="83"/>
      <c r="L2749" s="83"/>
    </row>
    <row r="2750" spans="3:12" x14ac:dyDescent="0.25">
      <c r="C2750" s="25"/>
      <c r="K2750" s="83"/>
      <c r="L2750" s="83"/>
    </row>
    <row r="2751" spans="3:12" x14ac:dyDescent="0.25">
      <c r="C2751" s="25"/>
      <c r="K2751" s="83"/>
      <c r="L2751" s="83"/>
    </row>
    <row r="2752" spans="3:12" x14ac:dyDescent="0.25">
      <c r="C2752" s="25"/>
      <c r="K2752" s="83"/>
      <c r="L2752" s="83"/>
    </row>
    <row r="2753" spans="3:12" x14ac:dyDescent="0.25">
      <c r="C2753" s="25"/>
      <c r="K2753" s="83"/>
      <c r="L2753" s="83"/>
    </row>
    <row r="2754" spans="3:12" x14ac:dyDescent="0.25">
      <c r="C2754" s="25"/>
      <c r="K2754" s="83"/>
      <c r="L2754" s="83"/>
    </row>
    <row r="2755" spans="3:12" x14ac:dyDescent="0.25">
      <c r="C2755" s="25"/>
      <c r="K2755" s="83"/>
      <c r="L2755" s="83"/>
    </row>
    <row r="2756" spans="3:12" x14ac:dyDescent="0.25">
      <c r="C2756" s="25"/>
      <c r="K2756" s="83"/>
      <c r="L2756" s="83"/>
    </row>
    <row r="2757" spans="3:12" x14ac:dyDescent="0.25">
      <c r="C2757" s="25"/>
      <c r="K2757" s="83"/>
      <c r="L2757" s="83"/>
    </row>
    <row r="2758" spans="3:12" x14ac:dyDescent="0.25">
      <c r="C2758" s="25"/>
      <c r="K2758" s="83"/>
      <c r="L2758" s="83"/>
    </row>
    <row r="2759" spans="3:12" x14ac:dyDescent="0.25">
      <c r="C2759" s="25"/>
      <c r="K2759" s="83"/>
      <c r="L2759" s="83"/>
    </row>
    <row r="2760" spans="3:12" x14ac:dyDescent="0.25">
      <c r="C2760" s="25"/>
      <c r="K2760" s="83"/>
      <c r="L2760" s="83"/>
    </row>
    <row r="2761" spans="3:12" x14ac:dyDescent="0.25">
      <c r="C2761" s="25"/>
      <c r="K2761" s="83"/>
      <c r="L2761" s="83"/>
    </row>
    <row r="2762" spans="3:12" x14ac:dyDescent="0.25">
      <c r="C2762" s="25"/>
      <c r="K2762" s="83"/>
      <c r="L2762" s="83"/>
    </row>
    <row r="2763" spans="3:12" x14ac:dyDescent="0.25">
      <c r="C2763" s="25"/>
      <c r="K2763" s="83"/>
      <c r="L2763" s="83"/>
    </row>
    <row r="2764" spans="3:12" x14ac:dyDescent="0.25">
      <c r="C2764" s="25"/>
      <c r="K2764" s="83"/>
      <c r="L2764" s="83"/>
    </row>
    <row r="2765" spans="3:12" x14ac:dyDescent="0.25">
      <c r="C2765" s="25"/>
      <c r="K2765" s="83"/>
      <c r="L2765" s="83"/>
    </row>
    <row r="2766" spans="3:12" x14ac:dyDescent="0.25">
      <c r="C2766" s="25"/>
      <c r="K2766" s="83"/>
      <c r="L2766" s="83"/>
    </row>
    <row r="2767" spans="3:12" x14ac:dyDescent="0.25">
      <c r="C2767" s="25"/>
      <c r="K2767" s="83"/>
      <c r="L2767" s="83"/>
    </row>
    <row r="2768" spans="3:12" x14ac:dyDescent="0.25">
      <c r="C2768" s="25"/>
      <c r="K2768" s="83"/>
      <c r="L2768" s="83"/>
    </row>
    <row r="2769" spans="3:12" x14ac:dyDescent="0.25">
      <c r="C2769" s="25"/>
      <c r="K2769" s="83"/>
      <c r="L2769" s="83"/>
    </row>
    <row r="2770" spans="3:12" x14ac:dyDescent="0.25">
      <c r="C2770" s="25"/>
      <c r="K2770" s="83"/>
      <c r="L2770" s="83"/>
    </row>
    <row r="2771" spans="3:12" x14ac:dyDescent="0.25">
      <c r="C2771" s="25"/>
      <c r="K2771" s="83"/>
      <c r="L2771" s="83"/>
    </row>
    <row r="2772" spans="3:12" x14ac:dyDescent="0.25">
      <c r="C2772" s="25"/>
      <c r="K2772" s="83"/>
      <c r="L2772" s="83"/>
    </row>
    <row r="2773" spans="3:12" x14ac:dyDescent="0.25">
      <c r="C2773" s="25"/>
      <c r="K2773" s="83"/>
      <c r="L2773" s="83"/>
    </row>
    <row r="2774" spans="3:12" x14ac:dyDescent="0.25">
      <c r="C2774" s="25"/>
      <c r="K2774" s="83"/>
      <c r="L2774" s="83"/>
    </row>
    <row r="2775" spans="3:12" x14ac:dyDescent="0.25">
      <c r="C2775" s="25"/>
      <c r="K2775" s="83"/>
      <c r="L2775" s="83"/>
    </row>
    <row r="2776" spans="3:12" x14ac:dyDescent="0.25">
      <c r="C2776" s="25"/>
      <c r="K2776" s="83"/>
      <c r="L2776" s="83"/>
    </row>
    <row r="2777" spans="3:12" x14ac:dyDescent="0.25">
      <c r="C2777" s="25"/>
      <c r="K2777" s="83"/>
      <c r="L2777" s="83"/>
    </row>
    <row r="2778" spans="3:12" x14ac:dyDescent="0.25">
      <c r="C2778" s="25"/>
      <c r="K2778" s="83"/>
      <c r="L2778" s="83"/>
    </row>
    <row r="2779" spans="3:12" x14ac:dyDescent="0.25">
      <c r="C2779" s="25"/>
      <c r="K2779" s="83"/>
      <c r="L2779" s="83"/>
    </row>
    <row r="2780" spans="3:12" x14ac:dyDescent="0.25">
      <c r="C2780" s="25"/>
      <c r="K2780" s="83"/>
      <c r="L2780" s="83"/>
    </row>
    <row r="2781" spans="3:12" x14ac:dyDescent="0.25">
      <c r="C2781" s="25"/>
      <c r="K2781" s="83"/>
      <c r="L2781" s="83"/>
    </row>
    <row r="2782" spans="3:12" x14ac:dyDescent="0.25">
      <c r="C2782" s="25"/>
      <c r="K2782" s="83"/>
      <c r="L2782" s="83"/>
    </row>
    <row r="2783" spans="3:12" x14ac:dyDescent="0.25">
      <c r="C2783" s="25"/>
      <c r="K2783" s="83"/>
      <c r="L2783" s="83"/>
    </row>
    <row r="2784" spans="3:12" x14ac:dyDescent="0.25">
      <c r="C2784" s="25"/>
      <c r="K2784" s="83"/>
      <c r="L2784" s="83"/>
    </row>
    <row r="2785" spans="3:12" x14ac:dyDescent="0.25">
      <c r="C2785" s="25"/>
      <c r="K2785" s="83"/>
      <c r="L2785" s="83"/>
    </row>
    <row r="2786" spans="3:12" x14ac:dyDescent="0.25">
      <c r="C2786" s="25"/>
      <c r="K2786" s="83"/>
      <c r="L2786" s="83"/>
    </row>
    <row r="2787" spans="3:12" x14ac:dyDescent="0.25">
      <c r="C2787" s="25"/>
      <c r="K2787" s="83"/>
      <c r="L2787" s="83"/>
    </row>
    <row r="2788" spans="3:12" x14ac:dyDescent="0.25">
      <c r="C2788" s="25"/>
      <c r="K2788" s="83"/>
      <c r="L2788" s="83"/>
    </row>
    <row r="2789" spans="3:12" x14ac:dyDescent="0.25">
      <c r="C2789" s="25"/>
      <c r="K2789" s="83"/>
      <c r="L2789" s="83"/>
    </row>
    <row r="2790" spans="3:12" x14ac:dyDescent="0.25">
      <c r="C2790" s="25"/>
      <c r="K2790" s="83"/>
      <c r="L2790" s="83"/>
    </row>
    <row r="2791" spans="3:12" x14ac:dyDescent="0.25">
      <c r="C2791" s="25"/>
      <c r="K2791" s="83"/>
      <c r="L2791" s="83"/>
    </row>
    <row r="2792" spans="3:12" x14ac:dyDescent="0.25">
      <c r="C2792" s="25"/>
      <c r="K2792" s="83"/>
      <c r="L2792" s="83"/>
    </row>
    <row r="2793" spans="3:12" x14ac:dyDescent="0.25">
      <c r="C2793" s="25"/>
      <c r="K2793" s="83"/>
      <c r="L2793" s="83"/>
    </row>
    <row r="2794" spans="3:12" x14ac:dyDescent="0.25">
      <c r="C2794" s="25"/>
      <c r="K2794" s="83"/>
      <c r="L2794" s="83"/>
    </row>
    <row r="2795" spans="3:12" x14ac:dyDescent="0.25">
      <c r="C2795" s="25"/>
      <c r="K2795" s="83"/>
      <c r="L2795" s="83"/>
    </row>
    <row r="2796" spans="3:12" x14ac:dyDescent="0.25">
      <c r="C2796" s="25"/>
      <c r="K2796" s="83"/>
      <c r="L2796" s="83"/>
    </row>
    <row r="2797" spans="3:12" x14ac:dyDescent="0.25">
      <c r="C2797" s="25"/>
      <c r="K2797" s="83"/>
      <c r="L2797" s="83"/>
    </row>
    <row r="2798" spans="3:12" x14ac:dyDescent="0.25">
      <c r="C2798" s="25"/>
      <c r="K2798" s="83"/>
      <c r="L2798" s="83"/>
    </row>
    <row r="2799" spans="3:12" x14ac:dyDescent="0.25">
      <c r="C2799" s="25"/>
      <c r="K2799" s="83"/>
      <c r="L2799" s="83"/>
    </row>
    <row r="2800" spans="3:12" x14ac:dyDescent="0.25">
      <c r="C2800" s="25"/>
      <c r="K2800" s="83"/>
      <c r="L2800" s="83"/>
    </row>
    <row r="2801" spans="3:12" x14ac:dyDescent="0.25">
      <c r="C2801" s="25"/>
      <c r="K2801" s="83"/>
      <c r="L2801" s="83"/>
    </row>
    <row r="2802" spans="3:12" x14ac:dyDescent="0.25">
      <c r="C2802" s="25"/>
      <c r="K2802" s="83"/>
      <c r="L2802" s="83"/>
    </row>
    <row r="2803" spans="3:12" x14ac:dyDescent="0.25">
      <c r="C2803" s="25"/>
      <c r="K2803" s="83"/>
      <c r="L2803" s="83"/>
    </row>
    <row r="2804" spans="3:12" x14ac:dyDescent="0.25">
      <c r="C2804" s="25"/>
      <c r="K2804" s="83"/>
      <c r="L2804" s="83"/>
    </row>
    <row r="2805" spans="3:12" x14ac:dyDescent="0.25">
      <c r="C2805" s="25"/>
      <c r="K2805" s="83"/>
      <c r="L2805" s="83"/>
    </row>
    <row r="2806" spans="3:12" x14ac:dyDescent="0.25">
      <c r="C2806" s="25"/>
      <c r="K2806" s="83"/>
      <c r="L2806" s="83"/>
    </row>
    <row r="2807" spans="3:12" x14ac:dyDescent="0.25">
      <c r="C2807" s="25"/>
      <c r="K2807" s="83"/>
      <c r="L2807" s="83"/>
    </row>
    <row r="2808" spans="3:12" x14ac:dyDescent="0.25">
      <c r="C2808" s="25"/>
      <c r="K2808" s="83"/>
      <c r="L2808" s="83"/>
    </row>
    <row r="2809" spans="3:12" x14ac:dyDescent="0.25">
      <c r="C2809" s="25"/>
      <c r="K2809" s="83"/>
      <c r="L2809" s="83"/>
    </row>
    <row r="2810" spans="3:12" x14ac:dyDescent="0.25">
      <c r="C2810" s="25"/>
      <c r="K2810" s="83"/>
      <c r="L2810" s="83"/>
    </row>
    <row r="2811" spans="3:12" x14ac:dyDescent="0.25">
      <c r="C2811" s="25"/>
      <c r="K2811" s="83"/>
      <c r="L2811" s="83"/>
    </row>
    <row r="2812" spans="3:12" x14ac:dyDescent="0.25">
      <c r="C2812" s="25"/>
      <c r="K2812" s="83"/>
      <c r="L2812" s="83"/>
    </row>
    <row r="2813" spans="3:12" x14ac:dyDescent="0.25">
      <c r="C2813" s="25"/>
      <c r="K2813" s="83"/>
      <c r="L2813" s="83"/>
    </row>
    <row r="2814" spans="3:12" x14ac:dyDescent="0.25">
      <c r="C2814" s="25"/>
      <c r="K2814" s="83"/>
      <c r="L2814" s="83"/>
    </row>
    <row r="2815" spans="3:12" x14ac:dyDescent="0.25">
      <c r="C2815" s="25"/>
      <c r="K2815" s="83"/>
      <c r="L2815" s="83"/>
    </row>
    <row r="2816" spans="3:12" x14ac:dyDescent="0.25">
      <c r="C2816" s="25"/>
      <c r="K2816" s="83"/>
      <c r="L2816" s="83"/>
    </row>
    <row r="2817" spans="3:12" x14ac:dyDescent="0.25">
      <c r="C2817" s="25"/>
      <c r="K2817" s="83"/>
      <c r="L2817" s="83"/>
    </row>
    <row r="2818" spans="3:12" x14ac:dyDescent="0.25">
      <c r="C2818" s="25"/>
      <c r="K2818" s="83"/>
      <c r="L2818" s="83"/>
    </row>
    <row r="2819" spans="3:12" x14ac:dyDescent="0.25">
      <c r="C2819" s="25"/>
      <c r="K2819" s="83"/>
      <c r="L2819" s="83"/>
    </row>
    <row r="2820" spans="3:12" x14ac:dyDescent="0.25">
      <c r="C2820" s="25"/>
      <c r="K2820" s="83"/>
      <c r="L2820" s="83"/>
    </row>
    <row r="2821" spans="3:12" x14ac:dyDescent="0.25">
      <c r="C2821" s="25"/>
      <c r="K2821" s="83"/>
      <c r="L2821" s="83"/>
    </row>
    <row r="2822" spans="3:12" x14ac:dyDescent="0.25">
      <c r="C2822" s="25"/>
      <c r="K2822" s="83"/>
      <c r="L2822" s="83"/>
    </row>
    <row r="2823" spans="3:12" x14ac:dyDescent="0.25">
      <c r="C2823" s="25"/>
      <c r="K2823" s="83"/>
      <c r="L2823" s="83"/>
    </row>
    <row r="2824" spans="3:12" x14ac:dyDescent="0.25">
      <c r="C2824" s="25"/>
      <c r="K2824" s="83"/>
      <c r="L2824" s="83"/>
    </row>
    <row r="2825" spans="3:12" x14ac:dyDescent="0.25">
      <c r="C2825" s="25"/>
      <c r="K2825" s="83"/>
      <c r="L2825" s="83"/>
    </row>
    <row r="2826" spans="3:12" x14ac:dyDescent="0.25">
      <c r="C2826" s="25"/>
      <c r="K2826" s="83"/>
      <c r="L2826" s="83"/>
    </row>
    <row r="2827" spans="3:12" x14ac:dyDescent="0.25">
      <c r="C2827" s="25"/>
      <c r="K2827" s="83"/>
      <c r="L2827" s="83"/>
    </row>
    <row r="2828" spans="3:12" x14ac:dyDescent="0.25">
      <c r="C2828" s="25"/>
      <c r="K2828" s="83"/>
      <c r="L2828" s="83"/>
    </row>
    <row r="2829" spans="3:12" x14ac:dyDescent="0.25">
      <c r="C2829" s="25"/>
      <c r="K2829" s="83"/>
      <c r="L2829" s="83"/>
    </row>
    <row r="2830" spans="3:12" x14ac:dyDescent="0.25">
      <c r="C2830" s="25"/>
      <c r="K2830" s="83"/>
      <c r="L2830" s="83"/>
    </row>
    <row r="2831" spans="3:12" x14ac:dyDescent="0.25">
      <c r="C2831" s="25"/>
      <c r="K2831" s="83"/>
      <c r="L2831" s="83"/>
    </row>
    <row r="2832" spans="3:12" x14ac:dyDescent="0.25">
      <c r="C2832" s="25"/>
      <c r="K2832" s="83"/>
      <c r="L2832" s="83"/>
    </row>
    <row r="2833" spans="3:12" x14ac:dyDescent="0.25">
      <c r="C2833" s="25"/>
      <c r="K2833" s="83"/>
      <c r="L2833" s="83"/>
    </row>
    <row r="2834" spans="3:12" x14ac:dyDescent="0.25">
      <c r="C2834" s="25"/>
      <c r="K2834" s="83"/>
      <c r="L2834" s="83"/>
    </row>
    <row r="2835" spans="3:12" x14ac:dyDescent="0.25">
      <c r="C2835" s="25"/>
      <c r="K2835" s="83"/>
      <c r="L2835" s="83"/>
    </row>
    <row r="2836" spans="3:12" x14ac:dyDescent="0.25">
      <c r="C2836" s="25"/>
      <c r="K2836" s="83"/>
      <c r="L2836" s="83"/>
    </row>
    <row r="2837" spans="3:12" x14ac:dyDescent="0.25">
      <c r="C2837" s="25"/>
      <c r="K2837" s="83"/>
      <c r="L2837" s="83"/>
    </row>
    <row r="2838" spans="3:12" x14ac:dyDescent="0.25">
      <c r="C2838" s="25"/>
      <c r="K2838" s="83"/>
      <c r="L2838" s="83"/>
    </row>
    <row r="2839" spans="3:12" x14ac:dyDescent="0.25">
      <c r="C2839" s="25"/>
      <c r="K2839" s="83"/>
      <c r="L2839" s="83"/>
    </row>
    <row r="2840" spans="3:12" x14ac:dyDescent="0.25">
      <c r="C2840" s="25"/>
      <c r="K2840" s="83"/>
      <c r="L2840" s="83"/>
    </row>
    <row r="2841" spans="3:12" x14ac:dyDescent="0.25">
      <c r="C2841" s="25"/>
      <c r="K2841" s="83"/>
      <c r="L2841" s="83"/>
    </row>
    <row r="2842" spans="3:12" x14ac:dyDescent="0.25">
      <c r="C2842" s="25"/>
      <c r="K2842" s="83"/>
      <c r="L2842" s="83"/>
    </row>
    <row r="2843" spans="3:12" x14ac:dyDescent="0.25">
      <c r="C2843" s="25"/>
      <c r="K2843" s="83"/>
      <c r="L2843" s="83"/>
    </row>
    <row r="2844" spans="3:12" x14ac:dyDescent="0.25">
      <c r="C2844" s="25"/>
      <c r="K2844" s="83"/>
      <c r="L2844" s="83"/>
    </row>
    <row r="2845" spans="3:12" x14ac:dyDescent="0.25">
      <c r="C2845" s="25"/>
      <c r="K2845" s="83"/>
      <c r="L2845" s="83"/>
    </row>
    <row r="2846" spans="3:12" x14ac:dyDescent="0.25">
      <c r="C2846" s="25"/>
      <c r="K2846" s="83"/>
      <c r="L2846" s="83"/>
    </row>
    <row r="2847" spans="3:12" x14ac:dyDescent="0.25">
      <c r="C2847" s="25"/>
      <c r="K2847" s="83"/>
      <c r="L2847" s="83"/>
    </row>
    <row r="2848" spans="3:12" x14ac:dyDescent="0.25">
      <c r="C2848" s="25"/>
      <c r="K2848" s="83"/>
      <c r="L2848" s="83"/>
    </row>
    <row r="2849" spans="3:12" x14ac:dyDescent="0.25">
      <c r="C2849" s="25"/>
      <c r="K2849" s="83"/>
      <c r="L2849" s="83"/>
    </row>
    <row r="2850" spans="3:12" x14ac:dyDescent="0.25">
      <c r="C2850" s="25"/>
      <c r="K2850" s="83"/>
      <c r="L2850" s="83"/>
    </row>
    <row r="2851" spans="3:12" x14ac:dyDescent="0.25">
      <c r="C2851" s="25"/>
      <c r="K2851" s="83"/>
      <c r="L2851" s="83"/>
    </row>
    <row r="2852" spans="3:12" x14ac:dyDescent="0.25">
      <c r="C2852" s="25"/>
      <c r="K2852" s="83"/>
      <c r="L2852" s="83"/>
    </row>
    <row r="2853" spans="3:12" x14ac:dyDescent="0.25">
      <c r="C2853" s="25"/>
      <c r="K2853" s="83"/>
      <c r="L2853" s="83"/>
    </row>
    <row r="2854" spans="3:12" x14ac:dyDescent="0.25">
      <c r="C2854" s="25"/>
      <c r="K2854" s="83"/>
      <c r="L2854" s="83"/>
    </row>
    <row r="2855" spans="3:12" x14ac:dyDescent="0.25">
      <c r="C2855" s="25"/>
      <c r="K2855" s="83"/>
      <c r="L2855" s="83"/>
    </row>
    <row r="2856" spans="3:12" x14ac:dyDescent="0.25">
      <c r="C2856" s="25"/>
      <c r="K2856" s="83"/>
      <c r="L2856" s="83"/>
    </row>
    <row r="2857" spans="3:12" x14ac:dyDescent="0.25">
      <c r="C2857" s="25"/>
      <c r="K2857" s="83"/>
      <c r="L2857" s="83"/>
    </row>
    <row r="2858" spans="3:12" x14ac:dyDescent="0.25">
      <c r="C2858" s="25"/>
      <c r="K2858" s="83"/>
      <c r="L2858" s="83"/>
    </row>
    <row r="2859" spans="3:12" x14ac:dyDescent="0.25">
      <c r="C2859" s="25"/>
      <c r="K2859" s="83"/>
      <c r="L2859" s="83"/>
    </row>
    <row r="2860" spans="3:12" x14ac:dyDescent="0.25">
      <c r="C2860" s="25"/>
      <c r="K2860" s="83"/>
      <c r="L2860" s="83"/>
    </row>
    <row r="2861" spans="3:12" x14ac:dyDescent="0.25">
      <c r="C2861" s="25"/>
      <c r="K2861" s="83"/>
      <c r="L2861" s="83"/>
    </row>
    <row r="2862" spans="3:12" x14ac:dyDescent="0.25">
      <c r="C2862" s="25"/>
      <c r="K2862" s="83"/>
      <c r="L2862" s="83"/>
    </row>
    <row r="2863" spans="3:12" x14ac:dyDescent="0.25">
      <c r="C2863" s="25"/>
      <c r="K2863" s="83"/>
      <c r="L2863" s="83"/>
    </row>
    <row r="2864" spans="3:12" x14ac:dyDescent="0.25">
      <c r="C2864" s="25"/>
      <c r="K2864" s="83"/>
      <c r="L2864" s="83"/>
    </row>
    <row r="2865" spans="3:12" x14ac:dyDescent="0.25">
      <c r="C2865" s="25"/>
      <c r="K2865" s="83"/>
      <c r="L2865" s="83"/>
    </row>
    <row r="2866" spans="3:12" x14ac:dyDescent="0.25">
      <c r="C2866" s="25"/>
      <c r="K2866" s="83"/>
      <c r="L2866" s="83"/>
    </row>
    <row r="2867" spans="3:12" x14ac:dyDescent="0.25">
      <c r="C2867" s="25"/>
      <c r="K2867" s="83"/>
      <c r="L2867" s="83"/>
    </row>
    <row r="2868" spans="3:12" x14ac:dyDescent="0.25">
      <c r="C2868" s="25"/>
      <c r="K2868" s="83"/>
      <c r="L2868" s="83"/>
    </row>
    <row r="2869" spans="3:12" x14ac:dyDescent="0.25">
      <c r="C2869" s="25"/>
      <c r="K2869" s="83"/>
      <c r="L2869" s="83"/>
    </row>
    <row r="2870" spans="3:12" x14ac:dyDescent="0.25">
      <c r="C2870" s="25"/>
      <c r="K2870" s="83"/>
      <c r="L2870" s="83"/>
    </row>
    <row r="2871" spans="3:12" x14ac:dyDescent="0.25">
      <c r="C2871" s="25"/>
      <c r="K2871" s="83"/>
      <c r="L2871" s="83"/>
    </row>
    <row r="2872" spans="3:12" x14ac:dyDescent="0.25">
      <c r="C2872" s="25"/>
      <c r="K2872" s="83"/>
      <c r="L2872" s="83"/>
    </row>
    <row r="2873" spans="3:12" x14ac:dyDescent="0.25">
      <c r="C2873" s="25"/>
      <c r="K2873" s="83"/>
      <c r="L2873" s="83"/>
    </row>
    <row r="2874" spans="3:12" x14ac:dyDescent="0.25">
      <c r="C2874" s="25"/>
      <c r="K2874" s="83"/>
      <c r="L2874" s="83"/>
    </row>
    <row r="2875" spans="3:12" x14ac:dyDescent="0.25">
      <c r="C2875" s="25"/>
      <c r="K2875" s="83"/>
      <c r="L2875" s="83"/>
    </row>
    <row r="2876" spans="3:12" x14ac:dyDescent="0.25">
      <c r="C2876" s="25"/>
      <c r="K2876" s="83"/>
      <c r="L2876" s="83"/>
    </row>
    <row r="2877" spans="3:12" x14ac:dyDescent="0.25">
      <c r="C2877" s="25"/>
      <c r="K2877" s="83"/>
      <c r="L2877" s="83"/>
    </row>
    <row r="2878" spans="3:12" x14ac:dyDescent="0.25">
      <c r="C2878" s="25"/>
      <c r="K2878" s="83"/>
      <c r="L2878" s="83"/>
    </row>
    <row r="2879" spans="3:12" x14ac:dyDescent="0.25">
      <c r="C2879" s="25"/>
      <c r="K2879" s="83"/>
      <c r="L2879" s="83"/>
    </row>
    <row r="2880" spans="3:12" x14ac:dyDescent="0.25">
      <c r="C2880" s="25"/>
      <c r="K2880" s="83"/>
      <c r="L2880" s="83"/>
    </row>
    <row r="2881" spans="3:12" x14ac:dyDescent="0.25">
      <c r="C2881" s="25"/>
      <c r="K2881" s="83"/>
      <c r="L2881" s="83"/>
    </row>
    <row r="2882" spans="3:12" x14ac:dyDescent="0.25">
      <c r="C2882" s="25"/>
      <c r="K2882" s="83"/>
      <c r="L2882" s="83"/>
    </row>
    <row r="2883" spans="3:12" x14ac:dyDescent="0.25">
      <c r="C2883" s="25"/>
      <c r="K2883" s="83"/>
      <c r="L2883" s="83"/>
    </row>
    <row r="2884" spans="3:12" x14ac:dyDescent="0.25">
      <c r="C2884" s="25"/>
      <c r="K2884" s="83"/>
      <c r="L2884" s="83"/>
    </row>
    <row r="2885" spans="3:12" x14ac:dyDescent="0.25">
      <c r="C2885" s="25"/>
      <c r="K2885" s="83"/>
      <c r="L2885" s="83"/>
    </row>
    <row r="2886" spans="3:12" x14ac:dyDescent="0.25">
      <c r="C2886" s="25"/>
      <c r="K2886" s="83"/>
      <c r="L2886" s="83"/>
    </row>
    <row r="2887" spans="3:12" x14ac:dyDescent="0.25">
      <c r="C2887" s="25"/>
      <c r="K2887" s="83"/>
      <c r="L2887" s="83"/>
    </row>
    <row r="2888" spans="3:12" x14ac:dyDescent="0.25">
      <c r="C2888" s="25"/>
      <c r="K2888" s="83"/>
      <c r="L2888" s="83"/>
    </row>
    <row r="2889" spans="3:12" x14ac:dyDescent="0.25">
      <c r="C2889" s="25"/>
      <c r="K2889" s="83"/>
      <c r="L2889" s="83"/>
    </row>
    <row r="2890" spans="3:12" x14ac:dyDescent="0.25">
      <c r="C2890" s="25"/>
      <c r="K2890" s="83"/>
      <c r="L2890" s="83"/>
    </row>
    <row r="2891" spans="3:12" x14ac:dyDescent="0.25">
      <c r="C2891" s="25"/>
      <c r="K2891" s="83"/>
      <c r="L2891" s="83"/>
    </row>
    <row r="2892" spans="3:12" x14ac:dyDescent="0.25">
      <c r="C2892" s="25"/>
      <c r="K2892" s="83"/>
      <c r="L2892" s="83"/>
    </row>
    <row r="2893" spans="3:12" x14ac:dyDescent="0.25">
      <c r="C2893" s="25"/>
      <c r="K2893" s="83"/>
      <c r="L2893" s="83"/>
    </row>
    <row r="2894" spans="3:12" x14ac:dyDescent="0.25">
      <c r="C2894" s="25"/>
      <c r="K2894" s="83"/>
      <c r="L2894" s="83"/>
    </row>
    <row r="2895" spans="3:12" x14ac:dyDescent="0.25">
      <c r="C2895" s="25"/>
      <c r="K2895" s="83"/>
      <c r="L2895" s="83"/>
    </row>
    <row r="2896" spans="3:12" x14ac:dyDescent="0.25">
      <c r="C2896" s="25"/>
      <c r="K2896" s="83"/>
      <c r="L2896" s="83"/>
    </row>
    <row r="2897" spans="3:12" x14ac:dyDescent="0.25">
      <c r="C2897" s="25"/>
      <c r="K2897" s="83"/>
      <c r="L2897" s="83"/>
    </row>
    <row r="2898" spans="3:12" x14ac:dyDescent="0.25">
      <c r="C2898" s="25"/>
      <c r="K2898" s="83"/>
      <c r="L2898" s="83"/>
    </row>
    <row r="2899" spans="3:12" x14ac:dyDescent="0.25">
      <c r="C2899" s="25"/>
      <c r="K2899" s="83"/>
      <c r="L2899" s="83"/>
    </row>
    <row r="2900" spans="3:12" x14ac:dyDescent="0.25">
      <c r="C2900" s="25"/>
      <c r="K2900" s="83"/>
      <c r="L2900" s="83"/>
    </row>
    <row r="2901" spans="3:12" x14ac:dyDescent="0.25">
      <c r="C2901" s="25"/>
      <c r="K2901" s="83"/>
      <c r="L2901" s="83"/>
    </row>
    <row r="2902" spans="3:12" x14ac:dyDescent="0.25">
      <c r="C2902" s="25"/>
      <c r="K2902" s="83"/>
      <c r="L2902" s="83"/>
    </row>
    <row r="2903" spans="3:12" x14ac:dyDescent="0.25">
      <c r="C2903" s="25"/>
      <c r="K2903" s="83"/>
      <c r="L2903" s="83"/>
    </row>
    <row r="2904" spans="3:12" x14ac:dyDescent="0.25">
      <c r="C2904" s="25"/>
      <c r="K2904" s="83"/>
      <c r="L2904" s="83"/>
    </row>
    <row r="2905" spans="3:12" x14ac:dyDescent="0.25">
      <c r="C2905" s="25"/>
      <c r="K2905" s="83"/>
      <c r="L2905" s="83"/>
    </row>
    <row r="2906" spans="3:12" x14ac:dyDescent="0.25">
      <c r="C2906" s="25"/>
      <c r="K2906" s="83"/>
      <c r="L2906" s="83"/>
    </row>
    <row r="2907" spans="3:12" x14ac:dyDescent="0.25">
      <c r="C2907" s="25"/>
      <c r="K2907" s="83"/>
      <c r="L2907" s="83"/>
    </row>
    <row r="2908" spans="3:12" x14ac:dyDescent="0.25">
      <c r="C2908" s="25"/>
      <c r="K2908" s="83"/>
      <c r="L2908" s="83"/>
    </row>
    <row r="2909" spans="3:12" x14ac:dyDescent="0.25">
      <c r="C2909" s="25"/>
      <c r="K2909" s="83"/>
      <c r="L2909" s="83"/>
    </row>
    <row r="2910" spans="3:12" x14ac:dyDescent="0.25">
      <c r="C2910" s="25"/>
      <c r="K2910" s="83"/>
      <c r="L2910" s="83"/>
    </row>
    <row r="2911" spans="3:12" x14ac:dyDescent="0.25">
      <c r="C2911" s="25"/>
      <c r="K2911" s="83"/>
      <c r="L2911" s="83"/>
    </row>
    <row r="2912" spans="3:12" x14ac:dyDescent="0.25">
      <c r="C2912" s="25"/>
      <c r="K2912" s="83"/>
      <c r="L2912" s="83"/>
    </row>
    <row r="2913" spans="3:12" x14ac:dyDescent="0.25">
      <c r="C2913" s="25"/>
      <c r="K2913" s="83"/>
      <c r="L2913" s="83"/>
    </row>
    <row r="2914" spans="3:12" x14ac:dyDescent="0.25">
      <c r="C2914" s="25"/>
      <c r="K2914" s="83"/>
      <c r="L2914" s="83"/>
    </row>
    <row r="2915" spans="3:12" x14ac:dyDescent="0.25">
      <c r="C2915" s="25"/>
      <c r="K2915" s="83"/>
      <c r="L2915" s="83"/>
    </row>
    <row r="2916" spans="3:12" x14ac:dyDescent="0.25">
      <c r="C2916" s="25"/>
      <c r="K2916" s="83"/>
      <c r="L2916" s="83"/>
    </row>
    <row r="2917" spans="3:12" x14ac:dyDescent="0.25">
      <c r="C2917" s="25"/>
      <c r="K2917" s="83"/>
      <c r="L2917" s="83"/>
    </row>
    <row r="2918" spans="3:12" x14ac:dyDescent="0.25">
      <c r="C2918" s="25"/>
      <c r="K2918" s="83"/>
      <c r="L2918" s="83"/>
    </row>
    <row r="2919" spans="3:12" x14ac:dyDescent="0.25">
      <c r="C2919" s="25"/>
      <c r="K2919" s="83"/>
      <c r="L2919" s="83"/>
    </row>
    <row r="2920" spans="3:12" x14ac:dyDescent="0.25">
      <c r="C2920" s="25"/>
      <c r="K2920" s="83"/>
      <c r="L2920" s="83"/>
    </row>
    <row r="2921" spans="3:12" x14ac:dyDescent="0.25">
      <c r="C2921" s="25"/>
      <c r="K2921" s="83"/>
      <c r="L2921" s="83"/>
    </row>
    <row r="2922" spans="3:12" x14ac:dyDescent="0.25">
      <c r="C2922" s="25"/>
      <c r="K2922" s="83"/>
      <c r="L2922" s="83"/>
    </row>
    <row r="2923" spans="3:12" x14ac:dyDescent="0.25">
      <c r="C2923" s="25"/>
      <c r="K2923" s="83"/>
      <c r="L2923" s="83"/>
    </row>
    <row r="2924" spans="3:12" x14ac:dyDescent="0.25">
      <c r="C2924" s="25"/>
      <c r="K2924" s="83"/>
      <c r="L2924" s="83"/>
    </row>
    <row r="2925" spans="3:12" x14ac:dyDescent="0.25">
      <c r="C2925" s="25"/>
      <c r="K2925" s="83"/>
      <c r="L2925" s="83"/>
    </row>
    <row r="2926" spans="3:12" x14ac:dyDescent="0.25">
      <c r="C2926" s="25"/>
      <c r="K2926" s="83"/>
      <c r="L2926" s="83"/>
    </row>
    <row r="2927" spans="3:12" x14ac:dyDescent="0.25">
      <c r="C2927" s="25"/>
      <c r="K2927" s="83"/>
      <c r="L2927" s="83"/>
    </row>
    <row r="2928" spans="3:12" x14ac:dyDescent="0.25">
      <c r="C2928" s="25"/>
      <c r="K2928" s="83"/>
      <c r="L2928" s="83"/>
    </row>
    <row r="2929" spans="3:12" x14ac:dyDescent="0.25">
      <c r="C2929" s="25"/>
      <c r="K2929" s="83"/>
      <c r="L2929" s="83"/>
    </row>
    <row r="2930" spans="3:12" x14ac:dyDescent="0.25">
      <c r="C2930" s="25"/>
      <c r="K2930" s="83"/>
      <c r="L2930" s="83"/>
    </row>
    <row r="2931" spans="3:12" x14ac:dyDescent="0.25">
      <c r="C2931" s="25"/>
      <c r="K2931" s="83"/>
      <c r="L2931" s="83"/>
    </row>
    <row r="2932" spans="3:12" x14ac:dyDescent="0.25">
      <c r="C2932" s="25"/>
      <c r="K2932" s="83"/>
      <c r="L2932" s="83"/>
    </row>
    <row r="2933" spans="3:12" x14ac:dyDescent="0.25">
      <c r="C2933" s="25"/>
      <c r="K2933" s="83"/>
      <c r="L2933" s="83"/>
    </row>
    <row r="2934" spans="3:12" x14ac:dyDescent="0.25">
      <c r="C2934" s="25"/>
      <c r="K2934" s="83"/>
      <c r="L2934" s="83"/>
    </row>
    <row r="2935" spans="3:12" x14ac:dyDescent="0.25">
      <c r="C2935" s="25"/>
      <c r="K2935" s="83"/>
      <c r="L2935" s="83"/>
    </row>
    <row r="2936" spans="3:12" x14ac:dyDescent="0.25">
      <c r="C2936" s="25"/>
      <c r="K2936" s="83"/>
      <c r="L2936" s="83"/>
    </row>
    <row r="2937" spans="3:12" x14ac:dyDescent="0.25">
      <c r="C2937" s="25"/>
      <c r="K2937" s="83"/>
      <c r="L2937" s="83"/>
    </row>
    <row r="2938" spans="3:12" x14ac:dyDescent="0.25">
      <c r="C2938" s="25"/>
      <c r="K2938" s="83"/>
      <c r="L2938" s="83"/>
    </row>
    <row r="2939" spans="3:12" x14ac:dyDescent="0.25">
      <c r="C2939" s="25"/>
      <c r="K2939" s="83"/>
      <c r="L2939" s="83"/>
    </row>
    <row r="2940" spans="3:12" x14ac:dyDescent="0.25">
      <c r="C2940" s="25"/>
      <c r="K2940" s="83"/>
      <c r="L2940" s="83"/>
    </row>
    <row r="2941" spans="3:12" x14ac:dyDescent="0.25">
      <c r="C2941" s="25"/>
      <c r="K2941" s="83"/>
      <c r="L2941" s="83"/>
    </row>
    <row r="2942" spans="3:12" x14ac:dyDescent="0.25">
      <c r="C2942" s="25"/>
      <c r="K2942" s="83"/>
      <c r="L2942" s="83"/>
    </row>
    <row r="2943" spans="3:12" x14ac:dyDescent="0.25">
      <c r="C2943" s="25"/>
      <c r="K2943" s="83"/>
      <c r="L2943" s="83"/>
    </row>
    <row r="2944" spans="3:12" x14ac:dyDescent="0.25">
      <c r="C2944" s="25"/>
      <c r="K2944" s="83"/>
      <c r="L2944" s="83"/>
    </row>
    <row r="2945" spans="3:12" x14ac:dyDescent="0.25">
      <c r="C2945" s="25"/>
      <c r="K2945" s="83"/>
      <c r="L2945" s="83"/>
    </row>
    <row r="2946" spans="3:12" x14ac:dyDescent="0.25">
      <c r="C2946" s="25"/>
      <c r="K2946" s="83"/>
      <c r="L2946" s="83"/>
    </row>
    <row r="2947" spans="3:12" x14ac:dyDescent="0.25">
      <c r="C2947" s="25"/>
      <c r="K2947" s="83"/>
      <c r="L2947" s="83"/>
    </row>
    <row r="2948" spans="3:12" x14ac:dyDescent="0.25">
      <c r="C2948" s="25"/>
      <c r="K2948" s="83"/>
      <c r="L2948" s="83"/>
    </row>
    <row r="2949" spans="3:12" x14ac:dyDescent="0.25">
      <c r="C2949" s="25"/>
      <c r="K2949" s="83"/>
      <c r="L2949" s="83"/>
    </row>
    <row r="2950" spans="3:12" x14ac:dyDescent="0.25">
      <c r="C2950" s="25"/>
      <c r="K2950" s="83"/>
      <c r="L2950" s="83"/>
    </row>
    <row r="2951" spans="3:12" x14ac:dyDescent="0.25">
      <c r="C2951" s="25"/>
      <c r="K2951" s="83"/>
      <c r="L2951" s="83"/>
    </row>
    <row r="2952" spans="3:12" x14ac:dyDescent="0.25">
      <c r="C2952" s="25"/>
      <c r="K2952" s="83"/>
      <c r="L2952" s="83"/>
    </row>
    <row r="2953" spans="3:12" x14ac:dyDescent="0.25">
      <c r="C2953" s="25"/>
      <c r="K2953" s="83"/>
      <c r="L2953" s="83"/>
    </row>
    <row r="2954" spans="3:12" x14ac:dyDescent="0.25">
      <c r="C2954" s="25"/>
      <c r="K2954" s="83"/>
      <c r="L2954" s="83"/>
    </row>
    <row r="2955" spans="3:12" x14ac:dyDescent="0.25">
      <c r="C2955" s="25"/>
      <c r="K2955" s="83"/>
      <c r="L2955" s="83"/>
    </row>
    <row r="2956" spans="3:12" x14ac:dyDescent="0.25">
      <c r="C2956" s="25"/>
      <c r="K2956" s="83"/>
      <c r="L2956" s="83"/>
    </row>
    <row r="2957" spans="3:12" x14ac:dyDescent="0.25">
      <c r="C2957" s="25"/>
      <c r="K2957" s="83"/>
      <c r="L2957" s="83"/>
    </row>
    <row r="2958" spans="3:12" x14ac:dyDescent="0.25">
      <c r="C2958" s="25"/>
      <c r="K2958" s="83"/>
      <c r="L2958" s="83"/>
    </row>
    <row r="2959" spans="3:12" x14ac:dyDescent="0.25">
      <c r="C2959" s="25"/>
      <c r="K2959" s="83"/>
      <c r="L2959" s="83"/>
    </row>
    <row r="2960" spans="3:12" x14ac:dyDescent="0.25">
      <c r="C2960" s="25"/>
      <c r="K2960" s="83"/>
      <c r="L2960" s="83"/>
    </row>
    <row r="2961" spans="3:12" x14ac:dyDescent="0.25">
      <c r="C2961" s="25"/>
      <c r="K2961" s="83"/>
      <c r="L2961" s="83"/>
    </row>
    <row r="2962" spans="3:12" x14ac:dyDescent="0.25">
      <c r="C2962" s="25"/>
      <c r="K2962" s="83"/>
      <c r="L2962" s="83"/>
    </row>
    <row r="2963" spans="3:12" x14ac:dyDescent="0.25">
      <c r="C2963" s="25"/>
      <c r="K2963" s="83"/>
      <c r="L2963" s="83"/>
    </row>
    <row r="2964" spans="3:12" x14ac:dyDescent="0.25">
      <c r="C2964" s="25"/>
      <c r="K2964" s="83"/>
      <c r="L2964" s="83"/>
    </row>
    <row r="2965" spans="3:12" x14ac:dyDescent="0.25">
      <c r="C2965" s="25"/>
      <c r="K2965" s="83"/>
      <c r="L2965" s="83"/>
    </row>
    <row r="2966" spans="3:12" x14ac:dyDescent="0.25">
      <c r="C2966" s="25"/>
      <c r="K2966" s="83"/>
      <c r="L2966" s="83"/>
    </row>
    <row r="2967" spans="3:12" x14ac:dyDescent="0.25">
      <c r="C2967" s="25"/>
      <c r="K2967" s="83"/>
      <c r="L2967" s="83"/>
    </row>
    <row r="2968" spans="3:12" x14ac:dyDescent="0.25">
      <c r="C2968" s="25"/>
      <c r="K2968" s="83"/>
      <c r="L2968" s="83"/>
    </row>
    <row r="2969" spans="3:12" x14ac:dyDescent="0.25">
      <c r="C2969" s="25"/>
      <c r="K2969" s="83"/>
      <c r="L2969" s="83"/>
    </row>
    <row r="2970" spans="3:12" x14ac:dyDescent="0.25">
      <c r="C2970" s="25"/>
      <c r="K2970" s="83"/>
      <c r="L2970" s="83"/>
    </row>
    <row r="2971" spans="3:12" x14ac:dyDescent="0.25">
      <c r="C2971" s="25"/>
      <c r="K2971" s="83"/>
      <c r="L2971" s="83"/>
    </row>
    <row r="2972" spans="3:12" x14ac:dyDescent="0.25">
      <c r="C2972" s="25"/>
      <c r="K2972" s="83"/>
      <c r="L2972" s="83"/>
    </row>
    <row r="2973" spans="3:12" x14ac:dyDescent="0.25">
      <c r="C2973" s="25"/>
      <c r="K2973" s="83"/>
      <c r="L2973" s="83"/>
    </row>
    <row r="2974" spans="3:12" x14ac:dyDescent="0.25">
      <c r="C2974" s="25"/>
      <c r="K2974" s="83"/>
      <c r="L2974" s="83"/>
    </row>
    <row r="2975" spans="3:12" x14ac:dyDescent="0.25">
      <c r="C2975" s="25"/>
      <c r="K2975" s="83"/>
      <c r="L2975" s="83"/>
    </row>
    <row r="2976" spans="3:12" x14ac:dyDescent="0.25">
      <c r="C2976" s="25"/>
      <c r="K2976" s="83"/>
      <c r="L2976" s="83"/>
    </row>
    <row r="2977" spans="3:12" x14ac:dyDescent="0.25">
      <c r="C2977" s="25"/>
      <c r="K2977" s="83"/>
      <c r="L2977" s="83"/>
    </row>
    <row r="2978" spans="3:12" x14ac:dyDescent="0.25">
      <c r="C2978" s="25"/>
      <c r="K2978" s="83"/>
      <c r="L2978" s="83"/>
    </row>
    <row r="2979" spans="3:12" x14ac:dyDescent="0.25">
      <c r="C2979" s="25"/>
      <c r="K2979" s="83"/>
      <c r="L2979" s="83"/>
    </row>
    <row r="2980" spans="3:12" x14ac:dyDescent="0.25">
      <c r="C2980" s="25"/>
      <c r="K2980" s="83"/>
      <c r="L2980" s="83"/>
    </row>
    <row r="2981" spans="3:12" x14ac:dyDescent="0.25">
      <c r="C2981" s="25"/>
      <c r="K2981" s="83"/>
      <c r="L2981" s="83"/>
    </row>
    <row r="2982" spans="3:12" x14ac:dyDescent="0.25">
      <c r="C2982" s="25"/>
      <c r="K2982" s="83"/>
      <c r="L2982" s="83"/>
    </row>
    <row r="2983" spans="3:12" x14ac:dyDescent="0.25">
      <c r="C2983" s="25"/>
      <c r="K2983" s="83"/>
      <c r="L2983" s="83"/>
    </row>
    <row r="2984" spans="3:12" x14ac:dyDescent="0.25">
      <c r="C2984" s="25"/>
      <c r="K2984" s="83"/>
      <c r="L2984" s="83"/>
    </row>
    <row r="2985" spans="3:12" x14ac:dyDescent="0.25">
      <c r="C2985" s="25"/>
      <c r="K2985" s="83"/>
      <c r="L2985" s="83"/>
    </row>
    <row r="2986" spans="3:12" x14ac:dyDescent="0.25">
      <c r="C2986" s="25"/>
      <c r="K2986" s="83"/>
      <c r="L2986" s="83"/>
    </row>
    <row r="2987" spans="3:12" x14ac:dyDescent="0.25">
      <c r="C2987" s="25"/>
      <c r="K2987" s="83"/>
      <c r="L2987" s="83"/>
    </row>
    <row r="2988" spans="3:12" x14ac:dyDescent="0.25">
      <c r="C2988" s="25"/>
      <c r="K2988" s="83"/>
      <c r="L2988" s="83"/>
    </row>
    <row r="2989" spans="3:12" x14ac:dyDescent="0.25">
      <c r="C2989" s="25"/>
      <c r="K2989" s="83"/>
      <c r="L2989" s="83"/>
    </row>
    <row r="2990" spans="3:12" x14ac:dyDescent="0.25">
      <c r="C2990" s="25"/>
      <c r="K2990" s="83"/>
      <c r="L2990" s="83"/>
    </row>
    <row r="2991" spans="3:12" x14ac:dyDescent="0.25">
      <c r="C2991" s="25"/>
      <c r="K2991" s="83"/>
      <c r="L2991" s="83"/>
    </row>
    <row r="2992" spans="3:12" x14ac:dyDescent="0.25">
      <c r="C2992" s="25"/>
      <c r="K2992" s="83"/>
      <c r="L2992" s="83"/>
    </row>
    <row r="2993" spans="3:12" x14ac:dyDescent="0.25">
      <c r="C2993" s="25"/>
      <c r="K2993" s="83"/>
      <c r="L2993" s="83"/>
    </row>
    <row r="2994" spans="3:12" x14ac:dyDescent="0.25">
      <c r="C2994" s="25"/>
      <c r="K2994" s="83"/>
      <c r="L2994" s="83"/>
    </row>
    <row r="2995" spans="3:12" x14ac:dyDescent="0.25">
      <c r="C2995" s="25"/>
      <c r="K2995" s="83"/>
      <c r="L2995" s="83"/>
    </row>
    <row r="2996" spans="3:12" x14ac:dyDescent="0.25">
      <c r="C2996" s="25"/>
      <c r="K2996" s="83"/>
      <c r="L2996" s="83"/>
    </row>
    <row r="2997" spans="3:12" x14ac:dyDescent="0.25">
      <c r="C2997" s="25"/>
      <c r="K2997" s="83"/>
      <c r="L2997" s="83"/>
    </row>
    <row r="2998" spans="3:12" x14ac:dyDescent="0.25">
      <c r="C2998" s="25"/>
      <c r="K2998" s="83"/>
      <c r="L2998" s="83"/>
    </row>
    <row r="2999" spans="3:12" x14ac:dyDescent="0.25">
      <c r="C2999" s="25"/>
      <c r="K2999" s="83"/>
      <c r="L2999" s="83"/>
    </row>
    <row r="3000" spans="3:12" x14ac:dyDescent="0.25">
      <c r="C3000" s="25"/>
      <c r="K3000" s="83"/>
      <c r="L3000" s="83"/>
    </row>
    <row r="3001" spans="3:12" x14ac:dyDescent="0.25">
      <c r="C3001" s="25"/>
      <c r="K3001" s="83"/>
      <c r="L3001" s="83"/>
    </row>
    <row r="3002" spans="3:12" x14ac:dyDescent="0.25">
      <c r="C3002" s="25"/>
      <c r="K3002" s="83"/>
      <c r="L3002" s="83"/>
    </row>
    <row r="3003" spans="3:12" x14ac:dyDescent="0.25">
      <c r="C3003" s="25"/>
      <c r="K3003" s="83"/>
      <c r="L3003" s="83"/>
    </row>
    <row r="3004" spans="3:12" x14ac:dyDescent="0.25">
      <c r="C3004" s="25"/>
      <c r="K3004" s="83"/>
      <c r="L3004" s="83"/>
    </row>
    <row r="3005" spans="3:12" x14ac:dyDescent="0.25">
      <c r="C3005" s="25"/>
      <c r="K3005" s="83"/>
      <c r="L3005" s="83"/>
    </row>
    <row r="3006" spans="3:12" x14ac:dyDescent="0.25">
      <c r="C3006" s="25"/>
      <c r="K3006" s="83"/>
      <c r="L3006" s="83"/>
    </row>
    <row r="3007" spans="3:12" x14ac:dyDescent="0.25">
      <c r="C3007" s="25"/>
      <c r="K3007" s="83"/>
      <c r="L3007" s="83"/>
    </row>
    <row r="3008" spans="3:12" x14ac:dyDescent="0.25">
      <c r="C3008" s="25"/>
      <c r="K3008" s="83"/>
      <c r="L3008" s="83"/>
    </row>
    <row r="3009" spans="3:12" x14ac:dyDescent="0.25">
      <c r="C3009" s="25"/>
      <c r="K3009" s="83"/>
      <c r="L3009" s="83"/>
    </row>
    <row r="3010" spans="3:12" x14ac:dyDescent="0.25">
      <c r="C3010" s="25"/>
      <c r="K3010" s="83"/>
      <c r="L3010" s="83"/>
    </row>
    <row r="3011" spans="3:12" x14ac:dyDescent="0.25">
      <c r="C3011" s="25"/>
      <c r="K3011" s="83"/>
      <c r="L3011" s="83"/>
    </row>
    <row r="3012" spans="3:12" x14ac:dyDescent="0.25">
      <c r="C3012" s="25"/>
      <c r="K3012" s="83"/>
      <c r="L3012" s="83"/>
    </row>
    <row r="3013" spans="3:12" x14ac:dyDescent="0.25">
      <c r="C3013" s="25"/>
      <c r="K3013" s="83"/>
      <c r="L3013" s="83"/>
    </row>
    <row r="3014" spans="3:12" x14ac:dyDescent="0.25">
      <c r="C3014" s="25"/>
      <c r="K3014" s="83"/>
      <c r="L3014" s="83"/>
    </row>
    <row r="3015" spans="3:12" x14ac:dyDescent="0.25">
      <c r="C3015" s="25"/>
      <c r="K3015" s="83"/>
      <c r="L3015" s="83"/>
    </row>
    <row r="3016" spans="3:12" x14ac:dyDescent="0.25">
      <c r="C3016" s="25"/>
      <c r="K3016" s="83"/>
      <c r="L3016" s="83"/>
    </row>
    <row r="3017" spans="3:12" x14ac:dyDescent="0.25">
      <c r="C3017" s="25"/>
      <c r="K3017" s="83"/>
      <c r="L3017" s="83"/>
    </row>
    <row r="3018" spans="3:12" x14ac:dyDescent="0.25">
      <c r="C3018" s="25"/>
      <c r="K3018" s="83"/>
      <c r="L3018" s="83"/>
    </row>
    <row r="3019" spans="3:12" x14ac:dyDescent="0.25">
      <c r="C3019" s="25"/>
      <c r="K3019" s="83"/>
      <c r="L3019" s="83"/>
    </row>
    <row r="3020" spans="3:12" x14ac:dyDescent="0.25">
      <c r="C3020" s="25"/>
      <c r="K3020" s="83"/>
      <c r="L3020" s="83"/>
    </row>
    <row r="3021" spans="3:12" x14ac:dyDescent="0.25">
      <c r="C3021" s="25"/>
      <c r="K3021" s="83"/>
      <c r="L3021" s="83"/>
    </row>
    <row r="3022" spans="3:12" x14ac:dyDescent="0.25">
      <c r="C3022" s="25"/>
      <c r="K3022" s="83"/>
      <c r="L3022" s="83"/>
    </row>
    <row r="3023" spans="3:12" x14ac:dyDescent="0.25">
      <c r="C3023" s="25"/>
      <c r="K3023" s="83"/>
      <c r="L3023" s="83"/>
    </row>
    <row r="3024" spans="3:12" x14ac:dyDescent="0.25">
      <c r="C3024" s="25"/>
      <c r="K3024" s="83"/>
      <c r="L3024" s="83"/>
    </row>
    <row r="3025" spans="3:12" x14ac:dyDescent="0.25">
      <c r="C3025" s="25"/>
      <c r="K3025" s="83"/>
      <c r="L3025" s="83"/>
    </row>
    <row r="3026" spans="3:12" x14ac:dyDescent="0.25">
      <c r="C3026" s="25"/>
      <c r="K3026" s="83"/>
      <c r="L3026" s="83"/>
    </row>
    <row r="3027" spans="3:12" x14ac:dyDescent="0.25">
      <c r="C3027" s="25"/>
      <c r="K3027" s="83"/>
      <c r="L3027" s="83"/>
    </row>
    <row r="3028" spans="3:12" x14ac:dyDescent="0.25">
      <c r="C3028" s="25"/>
      <c r="K3028" s="83"/>
      <c r="L3028" s="83"/>
    </row>
    <row r="3029" spans="3:12" x14ac:dyDescent="0.25">
      <c r="C3029" s="25"/>
      <c r="K3029" s="83"/>
      <c r="L3029" s="83"/>
    </row>
    <row r="3030" spans="3:12" x14ac:dyDescent="0.25">
      <c r="C3030" s="25"/>
      <c r="K3030" s="83"/>
      <c r="L3030" s="83"/>
    </row>
    <row r="3031" spans="3:12" x14ac:dyDescent="0.25">
      <c r="C3031" s="25"/>
      <c r="K3031" s="83"/>
      <c r="L3031" s="83"/>
    </row>
    <row r="3032" spans="3:12" x14ac:dyDescent="0.25">
      <c r="C3032" s="25"/>
      <c r="K3032" s="83"/>
      <c r="L3032" s="83"/>
    </row>
    <row r="3033" spans="3:12" x14ac:dyDescent="0.25">
      <c r="C3033" s="25"/>
      <c r="K3033" s="83"/>
      <c r="L3033" s="83"/>
    </row>
    <row r="3034" spans="3:12" x14ac:dyDescent="0.25">
      <c r="C3034" s="25"/>
      <c r="K3034" s="83"/>
      <c r="L3034" s="83"/>
    </row>
    <row r="3035" spans="3:12" x14ac:dyDescent="0.25">
      <c r="C3035" s="25"/>
      <c r="K3035" s="83"/>
      <c r="L3035" s="83"/>
    </row>
    <row r="3036" spans="3:12" x14ac:dyDescent="0.25">
      <c r="C3036" s="25"/>
      <c r="K3036" s="83"/>
      <c r="L3036" s="83"/>
    </row>
    <row r="3037" spans="3:12" x14ac:dyDescent="0.25">
      <c r="C3037" s="25"/>
      <c r="K3037" s="83"/>
      <c r="L3037" s="83"/>
    </row>
    <row r="3038" spans="3:12" x14ac:dyDescent="0.25">
      <c r="C3038" s="25"/>
      <c r="K3038" s="83"/>
      <c r="L3038" s="83"/>
    </row>
    <row r="3039" spans="3:12" x14ac:dyDescent="0.25">
      <c r="C3039" s="25"/>
      <c r="K3039" s="83"/>
      <c r="L3039" s="83"/>
    </row>
    <row r="3040" spans="3:12" x14ac:dyDescent="0.25">
      <c r="C3040" s="25"/>
      <c r="K3040" s="83"/>
      <c r="L3040" s="83"/>
    </row>
    <row r="3041" spans="3:12" x14ac:dyDescent="0.25">
      <c r="C3041" s="25"/>
      <c r="K3041" s="83"/>
      <c r="L3041" s="83"/>
    </row>
    <row r="3042" spans="3:12" x14ac:dyDescent="0.25">
      <c r="C3042" s="25"/>
      <c r="K3042" s="83"/>
      <c r="L3042" s="83"/>
    </row>
  </sheetData>
  <mergeCells count="19">
    <mergeCell ref="A57:E57"/>
    <mergeCell ref="C4:D4"/>
    <mergeCell ref="C6:D6"/>
    <mergeCell ref="J10:L10"/>
    <mergeCell ref="B38:B39"/>
    <mergeCell ref="F41:F42"/>
    <mergeCell ref="A44:B44"/>
    <mergeCell ref="H44:I44"/>
    <mergeCell ref="A45:B55"/>
    <mergeCell ref="H46:I46"/>
    <mergeCell ref="F4:G4"/>
    <mergeCell ref="J4:L4"/>
    <mergeCell ref="C8:D8"/>
    <mergeCell ref="E10:I10"/>
    <mergeCell ref="C38:D38"/>
    <mergeCell ref="C39:D39"/>
    <mergeCell ref="A56:E56"/>
    <mergeCell ref="A1:L1"/>
    <mergeCell ref="A2:L2"/>
  </mergeCells>
  <pageMargins left="0.25" right="0.25" top="0.75" bottom="0.75" header="0.3" footer="0.3"/>
  <pageSetup paperSize="9" scale="5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L56"/>
  <sheetViews>
    <sheetView workbookViewId="0">
      <selection activeCell="A2" sqref="A2"/>
    </sheetView>
  </sheetViews>
  <sheetFormatPr baseColWidth="10" defaultRowHeight="15" x14ac:dyDescent="0.25"/>
  <cols>
    <col min="1" max="1" width="4.7109375" bestFit="1" customWidth="1"/>
    <col min="2" max="2" width="35.7109375" customWidth="1"/>
    <col min="3" max="3" width="5.42578125" customWidth="1"/>
    <col min="4" max="4" width="11.85546875" customWidth="1"/>
    <col min="5" max="7" width="50.7109375" customWidth="1"/>
  </cols>
  <sheetData>
    <row r="1" spans="1:12" ht="24" thickBot="1" x14ac:dyDescent="0.3">
      <c r="A1" s="399" t="s">
        <v>44</v>
      </c>
      <c r="B1" s="400"/>
      <c r="C1" s="400"/>
      <c r="D1" s="400"/>
      <c r="E1" s="400"/>
      <c r="F1" s="400"/>
      <c r="G1" s="400"/>
      <c r="H1" s="400"/>
      <c r="I1" s="400"/>
      <c r="J1" s="400"/>
      <c r="K1" s="400"/>
      <c r="L1" s="401"/>
    </row>
    <row r="2" spans="1:12" x14ac:dyDescent="0.25">
      <c r="A2" s="28"/>
      <c r="C2" s="25"/>
      <c r="D2" s="29"/>
      <c r="G2" s="29"/>
      <c r="K2" s="30"/>
      <c r="L2" s="31"/>
    </row>
    <row r="3" spans="1:12" x14ac:dyDescent="0.25">
      <c r="B3" s="33" t="s">
        <v>74</v>
      </c>
      <c r="C3" s="402"/>
      <c r="D3" s="402"/>
      <c r="E3" s="33" t="s">
        <v>45</v>
      </c>
      <c r="F3" s="422" t="s">
        <v>4</v>
      </c>
      <c r="G3" s="422"/>
      <c r="I3" s="33" t="s">
        <v>46</v>
      </c>
      <c r="J3" s="422" t="s">
        <v>88</v>
      </c>
      <c r="K3" s="422"/>
      <c r="L3" s="422"/>
    </row>
    <row r="4" spans="1:12" x14ac:dyDescent="0.25">
      <c r="A4" s="97"/>
      <c r="C4" s="25"/>
      <c r="E4" s="97"/>
      <c r="K4" s="31"/>
      <c r="L4" s="31"/>
    </row>
    <row r="5" spans="1:12" x14ac:dyDescent="0.25">
      <c r="B5" s="33" t="s">
        <v>47</v>
      </c>
      <c r="C5" s="403">
        <v>43385</v>
      </c>
      <c r="D5" s="403"/>
      <c r="E5" s="33" t="s">
        <v>48</v>
      </c>
      <c r="F5" s="34" t="s">
        <v>9</v>
      </c>
      <c r="G5" s="33" t="s">
        <v>49</v>
      </c>
      <c r="H5" s="32">
        <v>200</v>
      </c>
      <c r="K5" s="31"/>
      <c r="L5" s="31"/>
    </row>
    <row r="6" spans="1:12" x14ac:dyDescent="0.25">
      <c r="C6" s="25"/>
      <c r="K6" s="31"/>
      <c r="L6" s="31"/>
    </row>
    <row r="7" spans="1:12" x14ac:dyDescent="0.25">
      <c r="B7" s="33" t="s">
        <v>50</v>
      </c>
      <c r="C7" s="423" t="s">
        <v>87</v>
      </c>
      <c r="D7" s="423"/>
      <c r="G7" s="33" t="s">
        <v>51</v>
      </c>
      <c r="H7" s="32">
        <v>50</v>
      </c>
      <c r="K7" s="31"/>
      <c r="L7" s="31"/>
    </row>
    <row r="8" spans="1:12" ht="15.75" thickBot="1" x14ac:dyDescent="0.3">
      <c r="C8" s="25"/>
      <c r="J8" s="35"/>
    </row>
    <row r="9" spans="1:12" ht="15.75" thickBot="1" x14ac:dyDescent="0.3">
      <c r="C9" s="36"/>
      <c r="E9" s="390" t="s">
        <v>52</v>
      </c>
      <c r="F9" s="391"/>
      <c r="G9" s="391"/>
      <c r="H9" s="391"/>
      <c r="I9" s="391"/>
      <c r="J9" s="404" t="s">
        <v>53</v>
      </c>
      <c r="K9" s="405"/>
      <c r="L9" s="406"/>
    </row>
    <row r="10" spans="1:12" ht="36" thickTop="1" thickBot="1" x14ac:dyDescent="0.3">
      <c r="A10" s="102" t="s">
        <v>5</v>
      </c>
      <c r="B10" s="102" t="s">
        <v>55</v>
      </c>
      <c r="C10" s="102" t="s">
        <v>7</v>
      </c>
      <c r="D10" s="103" t="s">
        <v>80</v>
      </c>
      <c r="E10" s="98" t="s">
        <v>75</v>
      </c>
      <c r="F10" s="98" t="s">
        <v>76</v>
      </c>
      <c r="G10" s="99" t="s">
        <v>77</v>
      </c>
      <c r="H10" s="100" t="s">
        <v>78</v>
      </c>
      <c r="I10" s="101" t="s">
        <v>79</v>
      </c>
      <c r="J10" s="104" t="s">
        <v>57</v>
      </c>
      <c r="K10" s="105" t="s">
        <v>56</v>
      </c>
      <c r="L10" s="106" t="s">
        <v>54</v>
      </c>
    </row>
    <row r="11" spans="1:12" x14ac:dyDescent="0.25">
      <c r="A11" s="37">
        <v>1</v>
      </c>
      <c r="B11" s="38" t="s">
        <v>37</v>
      </c>
      <c r="C11" s="39"/>
      <c r="D11" s="39"/>
      <c r="E11" s="123"/>
      <c r="F11" s="124"/>
      <c r="G11" s="125"/>
      <c r="H11" s="42"/>
      <c r="I11" s="43"/>
      <c r="J11" s="44"/>
      <c r="K11" s="45"/>
      <c r="L11" s="46"/>
    </row>
    <row r="12" spans="1:12" x14ac:dyDescent="0.25">
      <c r="A12" s="47"/>
      <c r="B12" s="48" t="s">
        <v>84</v>
      </c>
      <c r="C12" s="49" t="s">
        <v>86</v>
      </c>
      <c r="D12" s="50">
        <v>4</v>
      </c>
      <c r="E12" s="126">
        <v>220</v>
      </c>
      <c r="F12" s="127"/>
      <c r="G12" s="128"/>
      <c r="H12" s="54">
        <f>E12*D12</f>
        <v>880</v>
      </c>
      <c r="I12" s="55"/>
      <c r="J12" s="56"/>
      <c r="K12" s="57"/>
      <c r="L12" s="58">
        <f>K12*J12</f>
        <v>0</v>
      </c>
    </row>
    <row r="13" spans="1:12" x14ac:dyDescent="0.25">
      <c r="A13" s="47"/>
      <c r="B13" s="48" t="s">
        <v>85</v>
      </c>
      <c r="C13" s="49" t="s">
        <v>86</v>
      </c>
      <c r="D13" s="50">
        <v>4</v>
      </c>
      <c r="E13" s="126">
        <v>195</v>
      </c>
      <c r="F13" s="127"/>
      <c r="G13" s="128"/>
      <c r="H13" s="54">
        <f t="shared" ref="H13:H17" si="0">E13*D13</f>
        <v>780</v>
      </c>
      <c r="I13" s="55"/>
      <c r="J13" s="56"/>
      <c r="K13" s="57"/>
      <c r="L13" s="58">
        <f t="shared" ref="L13:L33" si="1">K13*J13</f>
        <v>0</v>
      </c>
    </row>
    <row r="14" spans="1:12" x14ac:dyDescent="0.25">
      <c r="A14" s="47"/>
      <c r="B14" s="48"/>
      <c r="C14" s="49"/>
      <c r="D14" s="50"/>
      <c r="E14" s="126"/>
      <c r="F14" s="127"/>
      <c r="G14" s="128"/>
      <c r="H14" s="54">
        <f t="shared" si="0"/>
        <v>0</v>
      </c>
      <c r="I14" s="55"/>
      <c r="J14" s="56"/>
      <c r="K14" s="57"/>
      <c r="L14" s="58">
        <f t="shared" si="1"/>
        <v>0</v>
      </c>
    </row>
    <row r="15" spans="1:12" x14ac:dyDescent="0.25">
      <c r="A15" s="47"/>
      <c r="B15" s="48"/>
      <c r="C15" s="49"/>
      <c r="D15" s="50"/>
      <c r="E15" s="126"/>
      <c r="F15" s="127"/>
      <c r="G15" s="128"/>
      <c r="H15" s="54">
        <f t="shared" si="0"/>
        <v>0</v>
      </c>
      <c r="I15" s="55"/>
      <c r="J15" s="56"/>
      <c r="K15" s="57"/>
      <c r="L15" s="58">
        <f t="shared" si="1"/>
        <v>0</v>
      </c>
    </row>
    <row r="16" spans="1:12" x14ac:dyDescent="0.25">
      <c r="A16" s="47"/>
      <c r="B16" s="48"/>
      <c r="C16" s="49"/>
      <c r="D16" s="50"/>
      <c r="E16" s="126"/>
      <c r="F16" s="127"/>
      <c r="G16" s="128"/>
      <c r="H16" s="54">
        <f t="shared" si="0"/>
        <v>0</v>
      </c>
      <c r="I16" s="55"/>
      <c r="J16" s="56"/>
      <c r="K16" s="57"/>
      <c r="L16" s="58">
        <f t="shared" si="1"/>
        <v>0</v>
      </c>
    </row>
    <row r="17" spans="1:12" x14ac:dyDescent="0.25">
      <c r="A17" s="47"/>
      <c r="B17" s="48"/>
      <c r="C17" s="49"/>
      <c r="D17" s="50"/>
      <c r="E17" s="126"/>
      <c r="F17" s="127"/>
      <c r="G17" s="128"/>
      <c r="H17" s="54">
        <f t="shared" si="0"/>
        <v>0</v>
      </c>
      <c r="I17" s="55"/>
      <c r="J17" s="56"/>
      <c r="K17" s="57"/>
      <c r="L17" s="58">
        <f t="shared" si="1"/>
        <v>0</v>
      </c>
    </row>
    <row r="18" spans="1:12" x14ac:dyDescent="0.25">
      <c r="A18" s="59">
        <v>2</v>
      </c>
      <c r="B18" s="60" t="s">
        <v>58</v>
      </c>
      <c r="C18" s="61"/>
      <c r="D18" s="52"/>
      <c r="E18" s="129"/>
      <c r="F18" s="127"/>
      <c r="G18" s="128"/>
      <c r="H18" s="54"/>
      <c r="I18" s="55"/>
      <c r="J18" s="44"/>
      <c r="K18" s="45"/>
      <c r="L18" s="58"/>
    </row>
    <row r="19" spans="1:12" x14ac:dyDescent="0.25">
      <c r="A19" s="47"/>
      <c r="B19" s="48" t="s">
        <v>89</v>
      </c>
      <c r="C19" s="49" t="s">
        <v>92</v>
      </c>
      <c r="D19" s="49">
        <v>5</v>
      </c>
      <c r="E19" s="129"/>
      <c r="F19" s="126">
        <v>15.6</v>
      </c>
      <c r="G19" s="128"/>
      <c r="H19" s="54">
        <f>F19*D19</f>
        <v>78</v>
      </c>
      <c r="I19" s="55"/>
      <c r="J19" s="56"/>
      <c r="K19" s="57"/>
      <c r="L19" s="58">
        <f>K19*J19</f>
        <v>0</v>
      </c>
    </row>
    <row r="20" spans="1:12" x14ac:dyDescent="0.25">
      <c r="A20" s="47"/>
      <c r="B20" s="48" t="s">
        <v>90</v>
      </c>
      <c r="C20" s="49" t="s">
        <v>9</v>
      </c>
      <c r="D20" s="49">
        <v>220</v>
      </c>
      <c r="E20" s="129"/>
      <c r="F20" s="126">
        <v>4.5</v>
      </c>
      <c r="G20" s="128"/>
      <c r="H20" s="54">
        <f>F20*D20</f>
        <v>990</v>
      </c>
      <c r="I20" s="55"/>
      <c r="J20" s="56"/>
      <c r="K20" s="57"/>
      <c r="L20" s="58">
        <f>K20*J20</f>
        <v>0</v>
      </c>
    </row>
    <row r="21" spans="1:12" x14ac:dyDescent="0.25">
      <c r="A21" s="47"/>
      <c r="B21" s="48" t="s">
        <v>91</v>
      </c>
      <c r="C21" s="49" t="s">
        <v>93</v>
      </c>
      <c r="D21" s="49">
        <v>0.1</v>
      </c>
      <c r="E21" s="129"/>
      <c r="F21" s="126">
        <v>34</v>
      </c>
      <c r="G21" s="128"/>
      <c r="H21" s="54">
        <f>F21*D21</f>
        <v>3.4000000000000004</v>
      </c>
      <c r="I21" s="55"/>
      <c r="J21" s="56"/>
      <c r="K21" s="57"/>
      <c r="L21" s="58">
        <f>K21*J21</f>
        <v>0</v>
      </c>
    </row>
    <row r="22" spans="1:12" x14ac:dyDescent="0.25">
      <c r="A22" s="47"/>
      <c r="B22" s="48"/>
      <c r="C22" s="49"/>
      <c r="D22" s="49"/>
      <c r="E22" s="129"/>
      <c r="F22" s="126"/>
      <c r="G22" s="128"/>
      <c r="H22" s="54">
        <f>F22*D22</f>
        <v>0</v>
      </c>
      <c r="I22" s="55"/>
      <c r="J22" s="56"/>
      <c r="K22" s="57"/>
      <c r="L22" s="58">
        <f>K22*J22</f>
        <v>0</v>
      </c>
    </row>
    <row r="23" spans="1:12" x14ac:dyDescent="0.25">
      <c r="A23" s="59">
        <v>3</v>
      </c>
      <c r="B23" s="60" t="s">
        <v>38</v>
      </c>
      <c r="C23" s="61"/>
      <c r="D23" s="61"/>
      <c r="E23" s="129"/>
      <c r="F23" s="127"/>
      <c r="G23" s="128"/>
      <c r="H23" s="54"/>
      <c r="I23" s="55"/>
      <c r="J23" s="44"/>
      <c r="K23" s="45"/>
      <c r="L23" s="58"/>
    </row>
    <row r="24" spans="1:12" x14ac:dyDescent="0.25">
      <c r="A24" s="47"/>
      <c r="B24" s="48" t="s">
        <v>94</v>
      </c>
      <c r="C24" s="49" t="s">
        <v>86</v>
      </c>
      <c r="D24" s="50">
        <v>4</v>
      </c>
      <c r="E24" s="129"/>
      <c r="F24" s="127"/>
      <c r="G24" s="126">
        <v>50</v>
      </c>
      <c r="H24" s="54">
        <f t="shared" ref="H24:H29" si="2">G24*D24</f>
        <v>200</v>
      </c>
      <c r="I24" s="55"/>
      <c r="J24" s="56"/>
      <c r="K24" s="57"/>
      <c r="L24" s="58">
        <f t="shared" si="1"/>
        <v>0</v>
      </c>
    </row>
    <row r="25" spans="1:12" x14ac:dyDescent="0.25">
      <c r="A25" s="47"/>
      <c r="B25" s="48" t="s">
        <v>95</v>
      </c>
      <c r="C25" s="49" t="s">
        <v>86</v>
      </c>
      <c r="D25" s="50">
        <v>4</v>
      </c>
      <c r="E25" s="129"/>
      <c r="F25" s="127"/>
      <c r="G25" s="126">
        <v>15</v>
      </c>
      <c r="H25" s="54">
        <f t="shared" si="2"/>
        <v>60</v>
      </c>
      <c r="I25" s="55"/>
      <c r="J25" s="56"/>
      <c r="K25" s="57"/>
      <c r="L25" s="58">
        <f t="shared" si="1"/>
        <v>0</v>
      </c>
    </row>
    <row r="26" spans="1:12" x14ac:dyDescent="0.25">
      <c r="A26" s="47"/>
      <c r="B26" s="48"/>
      <c r="C26" s="49"/>
      <c r="D26" s="49"/>
      <c r="E26" s="129"/>
      <c r="F26" s="127"/>
      <c r="G26" s="126"/>
      <c r="H26" s="54">
        <f t="shared" si="2"/>
        <v>0</v>
      </c>
      <c r="I26" s="55"/>
      <c r="J26" s="56"/>
      <c r="K26" s="57"/>
      <c r="L26" s="58">
        <f t="shared" si="1"/>
        <v>0</v>
      </c>
    </row>
    <row r="27" spans="1:12" x14ac:dyDescent="0.25">
      <c r="A27" s="47"/>
      <c r="B27" s="48"/>
      <c r="C27" s="49"/>
      <c r="D27" s="49"/>
      <c r="E27" s="129"/>
      <c r="F27" s="127"/>
      <c r="G27" s="126"/>
      <c r="H27" s="54">
        <f t="shared" si="2"/>
        <v>0</v>
      </c>
      <c r="I27" s="55"/>
      <c r="J27" s="56"/>
      <c r="K27" s="57"/>
      <c r="L27" s="58">
        <f t="shared" si="1"/>
        <v>0</v>
      </c>
    </row>
    <row r="28" spans="1:12" x14ac:dyDescent="0.25">
      <c r="A28" s="47"/>
      <c r="B28" s="48"/>
      <c r="C28" s="49"/>
      <c r="D28" s="49"/>
      <c r="E28" s="129"/>
      <c r="F28" s="127"/>
      <c r="G28" s="126"/>
      <c r="H28" s="54">
        <f t="shared" si="2"/>
        <v>0</v>
      </c>
      <c r="I28" s="55"/>
      <c r="J28" s="56"/>
      <c r="K28" s="57"/>
      <c r="L28" s="58">
        <f t="shared" si="1"/>
        <v>0</v>
      </c>
    </row>
    <row r="29" spans="1:12" x14ac:dyDescent="0.25">
      <c r="A29" s="47"/>
      <c r="B29" s="48"/>
      <c r="C29" s="49"/>
      <c r="D29" s="49"/>
      <c r="E29" s="129"/>
      <c r="F29" s="127"/>
      <c r="G29" s="126"/>
      <c r="H29" s="54">
        <f t="shared" si="2"/>
        <v>0</v>
      </c>
      <c r="I29" s="55"/>
      <c r="J29" s="56"/>
      <c r="K29" s="57"/>
      <c r="L29" s="58">
        <f t="shared" si="1"/>
        <v>0</v>
      </c>
    </row>
    <row r="30" spans="1:12" x14ac:dyDescent="0.25">
      <c r="A30" s="59">
        <v>4</v>
      </c>
      <c r="B30" s="60" t="s">
        <v>59</v>
      </c>
      <c r="C30" s="61"/>
      <c r="D30" s="61"/>
      <c r="E30" s="129"/>
      <c r="F30" s="129"/>
      <c r="G30" s="130"/>
      <c r="H30" s="54"/>
      <c r="I30" s="55"/>
      <c r="J30" s="44"/>
      <c r="K30" s="45"/>
      <c r="L30" s="58"/>
    </row>
    <row r="31" spans="1:12" x14ac:dyDescent="0.25">
      <c r="A31" s="47"/>
      <c r="B31" s="48"/>
      <c r="C31" s="49"/>
      <c r="D31" s="49"/>
      <c r="E31" s="129"/>
      <c r="F31" s="126"/>
      <c r="G31" s="130"/>
      <c r="H31" s="54"/>
      <c r="I31" s="55">
        <f>F31*D31</f>
        <v>0</v>
      </c>
      <c r="J31" s="56"/>
      <c r="K31" s="57"/>
      <c r="L31" s="58">
        <f t="shared" si="1"/>
        <v>0</v>
      </c>
    </row>
    <row r="32" spans="1:12" x14ac:dyDescent="0.25">
      <c r="A32" s="47"/>
      <c r="B32" s="48"/>
      <c r="C32" s="49"/>
      <c r="D32" s="49"/>
      <c r="E32" s="129"/>
      <c r="F32" s="126"/>
      <c r="G32" s="130"/>
      <c r="H32" s="54"/>
      <c r="I32" s="54">
        <f>F32*D32</f>
        <v>0</v>
      </c>
      <c r="J32" s="56"/>
      <c r="K32" s="57"/>
      <c r="L32" s="58">
        <f t="shared" si="1"/>
        <v>0</v>
      </c>
    </row>
    <row r="33" spans="1:12" ht="15.75" thickBot="1" x14ac:dyDescent="0.3">
      <c r="A33" s="66"/>
      <c r="B33" s="67"/>
      <c r="C33" s="68"/>
      <c r="D33" s="68"/>
      <c r="E33" s="131"/>
      <c r="F33" s="132"/>
      <c r="G33" s="133"/>
      <c r="H33" s="71"/>
      <c r="I33" s="71">
        <f>F33*D33</f>
        <v>0</v>
      </c>
      <c r="J33" s="72"/>
      <c r="K33" s="73"/>
      <c r="L33" s="74">
        <f t="shared" si="1"/>
        <v>0</v>
      </c>
    </row>
    <row r="34" spans="1:12" ht="16.5" thickBot="1" x14ac:dyDescent="0.3">
      <c r="A34" s="35"/>
      <c r="B34" s="35"/>
      <c r="C34" s="35"/>
      <c r="E34" s="77"/>
      <c r="F34" s="35"/>
      <c r="G34" s="78" t="s">
        <v>60</v>
      </c>
      <c r="H34" s="79">
        <f>SUM(H11:H33)</f>
        <v>2991.4</v>
      </c>
      <c r="I34" s="79">
        <f>SUM(I31:I33)</f>
        <v>0</v>
      </c>
      <c r="J34" s="80"/>
      <c r="K34" s="76"/>
      <c r="L34" s="79">
        <f>SUM(L11:L33)</f>
        <v>0</v>
      </c>
    </row>
    <row r="35" spans="1:12" ht="15.75" thickTop="1" x14ac:dyDescent="0.25">
      <c r="A35" s="75" t="s">
        <v>61</v>
      </c>
      <c r="B35" s="81" t="s">
        <v>62</v>
      </c>
      <c r="I35" s="82"/>
      <c r="J35" s="82"/>
      <c r="K35" s="83"/>
      <c r="L35" s="83"/>
    </row>
    <row r="36" spans="1:12" ht="15.75" thickBot="1" x14ac:dyDescent="0.3">
      <c r="H36" s="84"/>
      <c r="I36" s="83"/>
      <c r="J36" s="83"/>
      <c r="K36" s="83"/>
      <c r="L36" s="83"/>
    </row>
    <row r="37" spans="1:12" ht="15.75" thickBot="1" x14ac:dyDescent="0.3">
      <c r="B37" s="407" t="s">
        <v>81</v>
      </c>
      <c r="C37" s="392" t="s">
        <v>63</v>
      </c>
      <c r="D37" s="393"/>
      <c r="E37" s="111">
        <v>0.25</v>
      </c>
      <c r="F37" s="118" t="s">
        <v>64</v>
      </c>
      <c r="G37" s="112">
        <f>E37+E38</f>
        <v>0.35</v>
      </c>
      <c r="H37" s="113">
        <f>H34*G37</f>
        <v>1046.99</v>
      </c>
      <c r="I37" s="85"/>
      <c r="K37" s="83"/>
      <c r="L37" s="83"/>
    </row>
    <row r="38" spans="1:12" ht="15.75" thickBot="1" x14ac:dyDescent="0.3">
      <c r="B38" s="408"/>
      <c r="C38" s="394" t="s">
        <v>65</v>
      </c>
      <c r="D38" s="395"/>
      <c r="E38" s="114">
        <v>0.1</v>
      </c>
      <c r="F38" s="119" t="s">
        <v>66</v>
      </c>
      <c r="G38" s="117">
        <f>100/(100-G37*100)</f>
        <v>1.5384615384615385</v>
      </c>
      <c r="H38" s="86">
        <f>H34*G38</f>
        <v>4602.1538461538466</v>
      </c>
      <c r="I38" s="87"/>
      <c r="K38" s="83"/>
      <c r="L38" s="83"/>
    </row>
    <row r="39" spans="1:12" ht="15.75" thickBot="1" x14ac:dyDescent="0.3">
      <c r="G39" s="88"/>
      <c r="H39" s="83"/>
      <c r="I39" s="83"/>
      <c r="K39" s="83"/>
      <c r="L39" s="83"/>
    </row>
    <row r="40" spans="1:12" x14ac:dyDescent="0.25">
      <c r="B40" s="116"/>
      <c r="E40" s="46"/>
      <c r="F40" s="409" t="s">
        <v>82</v>
      </c>
      <c r="G40" s="120" t="s">
        <v>67</v>
      </c>
      <c r="H40" s="111">
        <v>0.2</v>
      </c>
      <c r="I40" s="122">
        <f>I34*H40</f>
        <v>0</v>
      </c>
      <c r="K40" s="83"/>
      <c r="L40" s="83"/>
    </row>
    <row r="41" spans="1:12" ht="15.75" thickBot="1" x14ac:dyDescent="0.3">
      <c r="B41" s="116"/>
      <c r="E41" s="46"/>
      <c r="F41" s="410"/>
      <c r="G41" s="121" t="s">
        <v>83</v>
      </c>
      <c r="H41" s="117">
        <f>100/(100-H40*100)</f>
        <v>1.25</v>
      </c>
      <c r="I41" s="115">
        <f>I34*H41</f>
        <v>0</v>
      </c>
      <c r="K41" s="83"/>
      <c r="L41" s="83"/>
    </row>
    <row r="42" spans="1:12" ht="15.75" thickBot="1" x14ac:dyDescent="0.3">
      <c r="B42" s="75"/>
      <c r="G42" s="89"/>
      <c r="H42" s="87"/>
      <c r="I42" s="83"/>
      <c r="K42" s="83"/>
      <c r="L42" s="83"/>
    </row>
    <row r="43" spans="1:12" ht="15.75" thickBot="1" x14ac:dyDescent="0.3">
      <c r="A43" s="411" t="s">
        <v>68</v>
      </c>
      <c r="B43" s="412"/>
      <c r="E43" s="90"/>
      <c r="G43" s="109" t="s">
        <v>69</v>
      </c>
      <c r="H43" s="413">
        <f>I41+H38</f>
        <v>4602.1538461538466</v>
      </c>
      <c r="I43" s="413"/>
      <c r="J43" s="91"/>
      <c r="K43" s="92"/>
      <c r="L43" s="83"/>
    </row>
    <row r="44" spans="1:12" ht="15.75" thickBot="1" x14ac:dyDescent="0.3">
      <c r="A44" s="414"/>
      <c r="B44" s="415"/>
      <c r="E44" s="90"/>
      <c r="F44" s="29"/>
      <c r="G44" s="110"/>
      <c r="H44" s="93"/>
      <c r="I44" s="93"/>
      <c r="J44" s="91"/>
      <c r="K44" s="92"/>
      <c r="L44" s="83"/>
    </row>
    <row r="45" spans="1:12" ht="15.75" thickBot="1" x14ac:dyDescent="0.3">
      <c r="A45" s="416"/>
      <c r="B45" s="417"/>
      <c r="E45" s="90"/>
      <c r="G45" s="109" t="s">
        <v>70</v>
      </c>
      <c r="H45" s="421">
        <f>H43/H5</f>
        <v>23.010769230769235</v>
      </c>
      <c r="I45" s="421"/>
      <c r="J45" s="108" t="s">
        <v>71</v>
      </c>
      <c r="K45" s="134" t="str">
        <f>IF($F$5&lt;&gt;0,$F$5,"")</f>
        <v>m²</v>
      </c>
      <c r="L45" s="83"/>
    </row>
    <row r="46" spans="1:12" x14ac:dyDescent="0.25">
      <c r="A46" s="416"/>
      <c r="B46" s="417"/>
      <c r="E46" s="29"/>
      <c r="F46" s="94"/>
      <c r="G46" s="27"/>
      <c r="H46" s="27"/>
      <c r="I46" s="95"/>
      <c r="J46" s="25"/>
      <c r="K46" s="96"/>
      <c r="L46" s="83"/>
    </row>
    <row r="47" spans="1:12" x14ac:dyDescent="0.25">
      <c r="A47" s="416"/>
      <c r="B47" s="417"/>
      <c r="E47" s="29"/>
      <c r="H47" s="95"/>
      <c r="I47" s="95"/>
      <c r="J47" s="25"/>
      <c r="K47" s="96"/>
      <c r="L47" s="83"/>
    </row>
    <row r="48" spans="1:12" x14ac:dyDescent="0.25">
      <c r="A48" s="416"/>
      <c r="B48" s="417"/>
      <c r="E48" s="29"/>
      <c r="F48" s="91"/>
      <c r="G48" s="91"/>
      <c r="H48" s="95"/>
      <c r="I48" s="95"/>
      <c r="J48" s="25"/>
      <c r="K48" s="96"/>
      <c r="L48" s="83"/>
    </row>
    <row r="49" spans="1:12" x14ac:dyDescent="0.25">
      <c r="A49" s="416"/>
      <c r="B49" s="417"/>
      <c r="E49" s="29"/>
      <c r="F49" s="91"/>
      <c r="G49" s="91"/>
      <c r="H49" s="95"/>
      <c r="I49" s="95"/>
      <c r="J49" s="25"/>
      <c r="K49" s="96"/>
      <c r="L49" s="83"/>
    </row>
    <row r="50" spans="1:12" x14ac:dyDescent="0.25">
      <c r="A50" s="416"/>
      <c r="B50" s="417"/>
      <c r="I50" s="95"/>
      <c r="J50" s="25"/>
      <c r="K50" s="96"/>
      <c r="L50" s="83"/>
    </row>
    <row r="51" spans="1:12" x14ac:dyDescent="0.25">
      <c r="A51" s="416"/>
      <c r="B51" s="417"/>
      <c r="I51" s="95"/>
      <c r="J51" s="25"/>
      <c r="K51" s="96"/>
      <c r="L51" s="83"/>
    </row>
    <row r="52" spans="1:12" x14ac:dyDescent="0.25">
      <c r="A52" s="416"/>
      <c r="B52" s="417"/>
      <c r="I52" s="95"/>
      <c r="J52" s="25"/>
      <c r="K52" s="96"/>
      <c r="L52" s="83"/>
    </row>
    <row r="53" spans="1:12" x14ac:dyDescent="0.25">
      <c r="A53" s="416"/>
      <c r="B53" s="417"/>
      <c r="I53" s="95"/>
      <c r="J53" s="25"/>
      <c r="K53" s="96"/>
      <c r="L53" s="83"/>
    </row>
    <row r="54" spans="1:12" ht="15.75" thickBot="1" x14ac:dyDescent="0.3">
      <c r="A54" s="418"/>
      <c r="B54" s="419"/>
      <c r="C54" s="25"/>
      <c r="K54" s="83"/>
      <c r="L54" s="83"/>
    </row>
    <row r="55" spans="1:12" x14ac:dyDescent="0.25">
      <c r="A55" s="396" t="s">
        <v>72</v>
      </c>
      <c r="B55" s="396"/>
      <c r="C55" s="396"/>
      <c r="D55" s="396"/>
      <c r="E55" s="396"/>
      <c r="K55" s="83"/>
      <c r="L55" s="83"/>
    </row>
    <row r="56" spans="1:12" x14ac:dyDescent="0.25">
      <c r="A56" s="396" t="s">
        <v>73</v>
      </c>
      <c r="B56" s="396"/>
      <c r="C56" s="396"/>
      <c r="D56" s="396"/>
      <c r="E56" s="396"/>
      <c r="K56" s="83"/>
      <c r="L56" s="83"/>
    </row>
  </sheetData>
  <mergeCells count="18">
    <mergeCell ref="A56:E56"/>
    <mergeCell ref="E9:I9"/>
    <mergeCell ref="J9:L9"/>
    <mergeCell ref="B37:B38"/>
    <mergeCell ref="C37:D37"/>
    <mergeCell ref="C38:D38"/>
    <mergeCell ref="F40:F41"/>
    <mergeCell ref="A43:B43"/>
    <mergeCell ref="H43:I43"/>
    <mergeCell ref="A44:B54"/>
    <mergeCell ref="H45:I45"/>
    <mergeCell ref="A55:E55"/>
    <mergeCell ref="C7:D7"/>
    <mergeCell ref="A1:L1"/>
    <mergeCell ref="C3:D3"/>
    <mergeCell ref="F3:G3"/>
    <mergeCell ref="J3:L3"/>
    <mergeCell ref="C5:D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Devis à remplir</vt:lpstr>
      <vt:lpstr>Devis final</vt:lpstr>
      <vt:lpstr>(aide - calcul de prix)</vt:lpstr>
      <vt:lpstr>(aide - exemple de calcul)</vt:lpstr>
      <vt:lpstr>'(aide - calcul de prix)'!Zone_d_impression</vt:lpstr>
      <vt:lpstr>'Devis final'!Zone_d_impression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PINCHINOT</dc:creator>
  <cp:lastModifiedBy>P-A</cp:lastModifiedBy>
  <cp:lastPrinted>2018-12-19T15:41:17Z</cp:lastPrinted>
  <dcterms:created xsi:type="dcterms:W3CDTF">2018-09-17T08:50:06Z</dcterms:created>
  <dcterms:modified xsi:type="dcterms:W3CDTF">2021-06-07T11:08:49Z</dcterms:modified>
</cp:coreProperties>
</file>